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VD\2022\Gymfit-Männer\Jahresmeiterschaft\"/>
    </mc:Choice>
  </mc:AlternateContent>
  <xr:revisionPtr revIDLastSave="0" documentId="8_{7206D18D-CA6F-473D-B09E-A39A12B58DA3}" xr6:coauthVersionLast="47" xr6:coauthVersionMax="47" xr10:uidLastSave="{00000000-0000-0000-0000-000000000000}"/>
  <bookViews>
    <workbookView xWindow="-120" yWindow="-120" windowWidth="29040" windowHeight="15720" xr2:uid="{4EB39842-9BFF-4524-858E-201CDCD2DCC5}"/>
  </bookViews>
  <sheets>
    <sheet name="RL 6i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8" i="1"/>
  <c r="D17" i="1"/>
  <c r="B16" i="1"/>
  <c r="D16" i="1"/>
  <c r="B15" i="1"/>
  <c r="D15" i="1"/>
  <c r="B14" i="1"/>
  <c r="D14" i="1"/>
  <c r="B13" i="1"/>
  <c r="D13" i="1"/>
  <c r="B12" i="1"/>
  <c r="D12" i="1"/>
  <c r="B11" i="1"/>
  <c r="D11" i="1"/>
  <c r="B10" i="1"/>
  <c r="D10" i="1"/>
  <c r="B9" i="1"/>
  <c r="D9" i="1"/>
  <c r="D8" i="1"/>
  <c r="B5" i="1"/>
</calcChain>
</file>

<file path=xl/sharedStrings.xml><?xml version="1.0" encoding="utf-8"?>
<sst xmlns="http://schemas.openxmlformats.org/spreadsheetml/2006/main" count="20" uniqueCount="18">
  <si>
    <t>Runde</t>
  </si>
  <si>
    <t>Pétanque</t>
  </si>
  <si>
    <t>300er-Regel</t>
  </si>
  <si>
    <t>Rang</t>
  </si>
  <si>
    <t>Punkte</t>
  </si>
  <si>
    <t>Name</t>
  </si>
  <si>
    <t>VM Pkt.</t>
  </si>
  <si>
    <t>Siegpunkte</t>
  </si>
  <si>
    <t>Kräutli Walter</t>
  </si>
  <si>
    <t>Henzi Kurt</t>
  </si>
  <si>
    <t>Lötscher Walter</t>
  </si>
  <si>
    <t>Leuenberger Erhard</t>
  </si>
  <si>
    <t>Mortier Sylvain</t>
  </si>
  <si>
    <t>Gerber Bernhard</t>
  </si>
  <si>
    <t>Bremgartner Peter</t>
  </si>
  <si>
    <t>Müller Franz</t>
  </si>
  <si>
    <t>Boppart Marcel</t>
  </si>
  <si>
    <t>Bobbià Angelo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</si>
</sst>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0" borderId="2" xfId="0" applyNumberFormat="1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2" xfId="0" applyFont="1" applyBorder="1"/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2" fillId="0" borderId="15" xfId="0" applyFont="1" applyBorder="1"/>
    <xf numFmtId="0" fontId="0" fillId="0" borderId="16" xfId="0" applyBorder="1" applyAlignment="1">
      <alignment horizontal="center"/>
    </xf>
    <xf numFmtId="0" fontId="2" fillId="0" borderId="17" xfId="0" applyFont="1" applyBorder="1"/>
    <xf numFmtId="14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/>
    <xf numFmtId="1" fontId="6" fillId="0" borderId="23" xfId="0" applyNumberFormat="1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0" xfId="0" applyBorder="1"/>
    <xf numFmtId="0" fontId="0" fillId="0" borderId="2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704022</xdr:colOff>
      <xdr:row>3</xdr:row>
      <xdr:rowOff>34700</xdr:rowOff>
    </xdr:from>
    <xdr:to>
      <xdr:col>8</xdr:col>
      <xdr:colOff>147431</xdr:colOff>
      <xdr:row>3</xdr:row>
      <xdr:rowOff>737587</xdr:rowOff>
    </xdr:to>
    <xdr:pic>
      <xdr:nvPicPr>
        <xdr:cNvPr id="2" name="Grafik 1" descr="logo_turnverein">
          <a:extLst>
            <a:ext uri="{FF2B5EF4-FFF2-40B4-BE49-F238E27FC236}">
              <a16:creationId xmlns:a16="http://schemas.microsoft.com/office/drawing/2014/main" id="{E4161D34-9372-44CD-BAC8-2BDA6522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1522" y="614483"/>
          <a:ext cx="884583" cy="70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2%20JM%20&#220;bersicht%20-%20Original%20zum%20Eintragen%20%20der%20Wettk&#228;mpfe%202022%201i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i"/>
      <sheetName val="Ballwettkampf"/>
      <sheetName val="WKB 2"/>
      <sheetName val="RL 2i"/>
      <sheetName val="Differenzler"/>
      <sheetName val="WKB 3"/>
      <sheetName val="RL 3i"/>
      <sheetName val="Minigolf"/>
      <sheetName val="RL 4i"/>
      <sheetName val="OL"/>
      <sheetName val="RL 5g"/>
      <sheetName val="Petangue"/>
      <sheetName val="RL 6i"/>
      <sheetName val="RL 6h"/>
      <sheetName val="Chianti-Cup"/>
      <sheetName val="WKB 7"/>
      <sheetName val="RL 7h"/>
      <sheetName val="Kegeln"/>
      <sheetName val="WKB8"/>
      <sheetName val="RL 8h"/>
      <sheetName val="T-Std 2021"/>
      <sheetName val="RL JG"/>
      <sheetName val="RL JG4"/>
      <sheetName val="RL JG3"/>
      <sheetName val="RL JG2"/>
      <sheetName val="EndRL 2021 sort n Pkt"/>
      <sheetName val="EndRL 2022"/>
      <sheetName val="Aufwand"/>
      <sheetName val="Tabelle1"/>
    </sheetNames>
    <sheetDataSet>
      <sheetData sheetId="0">
        <row r="17">
          <cell r="C17">
            <v>44816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95D5-9CCA-4991-A089-958907A2927B}">
  <sheetPr>
    <pageSetUpPr fitToPage="1"/>
  </sheetPr>
  <dimension ref="A1:I20"/>
  <sheetViews>
    <sheetView tabSelected="1" topLeftCell="A3" zoomScale="115" zoomScaleNormal="115" zoomScalePageLayoutView="115" workbookViewId="0">
      <selection activeCell="C25" sqref="C25"/>
    </sheetView>
  </sheetViews>
  <sheetFormatPr baseColWidth="10" defaultColWidth="10.85546875" defaultRowHeight="15" x14ac:dyDescent="0.25"/>
  <cols>
    <col min="1" max="1" width="13" customWidth="1"/>
    <col min="2" max="2" width="15.28515625" bestFit="1" customWidth="1"/>
    <col min="3" max="3" width="26.140625" bestFit="1" customWidth="1"/>
    <col min="4" max="4" width="24.85546875" customWidth="1"/>
    <col min="8" max="8" width="12.5703125" bestFit="1" customWidth="1"/>
  </cols>
  <sheetData>
    <row r="1" spans="1:9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ht="15.75" thickBot="1" x14ac:dyDescent="0.3">
      <c r="A3" s="46"/>
      <c r="B3" s="46"/>
      <c r="C3" s="46"/>
      <c r="D3" s="46"/>
      <c r="E3" s="46"/>
      <c r="F3" s="46"/>
      <c r="G3" s="46"/>
      <c r="H3" s="46"/>
      <c r="I3" s="46"/>
    </row>
    <row r="4" spans="1:9" ht="60" customHeight="1" thickTop="1" thickBot="1" x14ac:dyDescent="0.3">
      <c r="A4" s="19"/>
      <c r="B4" s="20"/>
      <c r="C4" s="21"/>
      <c r="D4" s="21"/>
      <c r="E4" s="20"/>
      <c r="F4" s="20"/>
      <c r="G4" s="20"/>
      <c r="H4" s="20"/>
      <c r="I4" s="22"/>
    </row>
    <row r="5" spans="1:9" ht="18" customHeight="1" x14ac:dyDescent="0.25">
      <c r="A5" s="23" t="s">
        <v>1</v>
      </c>
      <c r="B5" s="1">
        <f>'[1]JM-Übersicht'!C17</f>
        <v>44816</v>
      </c>
      <c r="C5" s="2"/>
      <c r="D5" s="13" t="s">
        <v>2</v>
      </c>
      <c r="E5" s="14" t="s">
        <v>0</v>
      </c>
      <c r="F5" s="12"/>
      <c r="G5" s="14" t="s">
        <v>0</v>
      </c>
      <c r="H5" s="12"/>
      <c r="I5" s="24" t="s">
        <v>0</v>
      </c>
    </row>
    <row r="6" spans="1:9" ht="18" customHeight="1" thickBot="1" x14ac:dyDescent="0.3">
      <c r="A6" s="25"/>
      <c r="B6" s="26"/>
      <c r="C6" s="27"/>
      <c r="D6" s="27"/>
      <c r="E6" s="15"/>
      <c r="F6" s="12"/>
      <c r="G6" s="15"/>
      <c r="H6" s="28"/>
      <c r="I6" s="29"/>
    </row>
    <row r="7" spans="1:9" ht="16.5" thickBot="1" x14ac:dyDescent="0.3">
      <c r="A7" s="30" t="s">
        <v>3</v>
      </c>
      <c r="B7" s="3" t="s">
        <v>4</v>
      </c>
      <c r="C7" s="17" t="s">
        <v>5</v>
      </c>
      <c r="D7" s="18" t="s">
        <v>6</v>
      </c>
      <c r="E7" s="16">
        <v>1</v>
      </c>
      <c r="F7" s="31"/>
      <c r="G7" s="16">
        <v>2</v>
      </c>
      <c r="H7" s="32" t="s">
        <v>7</v>
      </c>
      <c r="I7" s="33">
        <v>3</v>
      </c>
    </row>
    <row r="8" spans="1:9" ht="18.75" x14ac:dyDescent="0.3">
      <c r="A8" s="34">
        <v>1</v>
      </c>
      <c r="B8" s="4">
        <f>E8+G8+I8+H8</f>
        <v>49</v>
      </c>
      <c r="C8" s="2" t="s">
        <v>8</v>
      </c>
      <c r="D8" s="5">
        <f>B8/$B$8*700+300</f>
        <v>1000</v>
      </c>
      <c r="E8" s="11">
        <v>12</v>
      </c>
      <c r="F8" s="6"/>
      <c r="G8" s="7">
        <v>18</v>
      </c>
      <c r="H8" s="6">
        <v>3</v>
      </c>
      <c r="I8" s="35">
        <v>16</v>
      </c>
    </row>
    <row r="9" spans="1:9" ht="18.75" x14ac:dyDescent="0.3">
      <c r="A9" s="34">
        <v>2</v>
      </c>
      <c r="B9" s="4">
        <f>E9+G9+I9+H9</f>
        <v>45</v>
      </c>
      <c r="C9" s="2" t="s">
        <v>9</v>
      </c>
      <c r="D9" s="5">
        <f>B9/$B$8*700+300</f>
        <v>942.85714285714289</v>
      </c>
      <c r="E9" s="8">
        <v>22</v>
      </c>
      <c r="F9" s="4"/>
      <c r="G9" s="9">
        <v>11</v>
      </c>
      <c r="H9" s="4">
        <v>2</v>
      </c>
      <c r="I9" s="36">
        <v>10</v>
      </c>
    </row>
    <row r="10" spans="1:9" ht="18.75" x14ac:dyDescent="0.3">
      <c r="A10" s="34">
        <v>3</v>
      </c>
      <c r="B10" s="4">
        <f>E10+G10+I10+H10</f>
        <v>43</v>
      </c>
      <c r="C10" s="2" t="s">
        <v>10</v>
      </c>
      <c r="D10" s="5">
        <f>B10/$B$8*700+300</f>
        <v>914.28571428571422</v>
      </c>
      <c r="E10" s="8">
        <v>22</v>
      </c>
      <c r="F10" s="4"/>
      <c r="G10" s="9">
        <v>11</v>
      </c>
      <c r="H10" s="4">
        <v>2</v>
      </c>
      <c r="I10" s="36">
        <v>8</v>
      </c>
    </row>
    <row r="11" spans="1:9" ht="18.75" x14ac:dyDescent="0.3">
      <c r="A11" s="34">
        <v>4</v>
      </c>
      <c r="B11" s="4">
        <f>E11+G11+I11+H12</f>
        <v>42</v>
      </c>
      <c r="C11" s="2" t="s">
        <v>11</v>
      </c>
      <c r="D11" s="5">
        <f>B11/$B$8*700+300</f>
        <v>900</v>
      </c>
      <c r="E11" s="8">
        <v>10</v>
      </c>
      <c r="F11" s="4"/>
      <c r="G11" s="9">
        <v>18</v>
      </c>
      <c r="H11" s="12">
        <v>2</v>
      </c>
      <c r="I11" s="36">
        <v>12</v>
      </c>
    </row>
    <row r="12" spans="1:9" ht="18.75" x14ac:dyDescent="0.3">
      <c r="A12" s="34">
        <v>5</v>
      </c>
      <c r="B12" s="4">
        <f>E12+G12+I12+H13</f>
        <v>35</v>
      </c>
      <c r="C12" s="10" t="s">
        <v>12</v>
      </c>
      <c r="D12" s="5">
        <f>B12/$B$8*700+300</f>
        <v>800</v>
      </c>
      <c r="E12" s="8">
        <v>12</v>
      </c>
      <c r="F12" s="4"/>
      <c r="G12" s="9">
        <v>9</v>
      </c>
      <c r="H12" s="4">
        <v>2</v>
      </c>
      <c r="I12" s="36">
        <v>12</v>
      </c>
    </row>
    <row r="13" spans="1:9" ht="18.75" x14ac:dyDescent="0.3">
      <c r="A13" s="34">
        <v>6</v>
      </c>
      <c r="B13" s="4">
        <f>E13+G13+I13</f>
        <v>31</v>
      </c>
      <c r="C13" s="2" t="s">
        <v>13</v>
      </c>
      <c r="D13" s="5">
        <f>B13/$B$8*700+300</f>
        <v>742.85714285714289</v>
      </c>
      <c r="E13" s="8">
        <v>4</v>
      </c>
      <c r="F13" s="4"/>
      <c r="G13" s="9">
        <v>11</v>
      </c>
      <c r="H13" s="4">
        <v>2</v>
      </c>
      <c r="I13" s="36">
        <v>16</v>
      </c>
    </row>
    <row r="14" spans="1:9" ht="18.75" x14ac:dyDescent="0.3">
      <c r="A14" s="34">
        <v>7</v>
      </c>
      <c r="B14" s="4">
        <f>E14+G14+I14+H14</f>
        <v>32</v>
      </c>
      <c r="C14" s="2" t="s">
        <v>14</v>
      </c>
      <c r="D14" s="5">
        <f>B14/$B$8*700+300</f>
        <v>757.14285714285711</v>
      </c>
      <c r="E14" s="8">
        <v>10</v>
      </c>
      <c r="F14" s="4"/>
      <c r="G14" s="9">
        <v>9</v>
      </c>
      <c r="H14" s="4">
        <v>1</v>
      </c>
      <c r="I14" s="36">
        <v>12</v>
      </c>
    </row>
    <row r="15" spans="1:9" ht="18.75" x14ac:dyDescent="0.3">
      <c r="A15" s="34">
        <v>8</v>
      </c>
      <c r="B15" s="4">
        <f>E15+G15+I15+H15</f>
        <v>31</v>
      </c>
      <c r="C15" s="2" t="s">
        <v>15</v>
      </c>
      <c r="D15" s="5">
        <f>B15/$B$8*700+300</f>
        <v>742.85714285714289</v>
      </c>
      <c r="E15" s="8">
        <v>12</v>
      </c>
      <c r="F15" s="4"/>
      <c r="G15" s="9">
        <v>8</v>
      </c>
      <c r="H15" s="4">
        <v>1</v>
      </c>
      <c r="I15" s="36">
        <v>10</v>
      </c>
    </row>
    <row r="16" spans="1:9" ht="18.75" x14ac:dyDescent="0.3">
      <c r="A16" s="34">
        <v>9</v>
      </c>
      <c r="B16" s="4">
        <f>E16+G16+I16+H16</f>
        <v>28</v>
      </c>
      <c r="C16" s="2" t="s">
        <v>16</v>
      </c>
      <c r="D16" s="5">
        <f>B16/$B$8*700+300</f>
        <v>700</v>
      </c>
      <c r="E16" s="8">
        <v>10</v>
      </c>
      <c r="F16" s="4"/>
      <c r="G16" s="9">
        <v>8</v>
      </c>
      <c r="H16" s="4">
        <v>0</v>
      </c>
      <c r="I16" s="36">
        <v>10</v>
      </c>
    </row>
    <row r="17" spans="1:9" ht="18.75" x14ac:dyDescent="0.3">
      <c r="A17" s="34">
        <v>10</v>
      </c>
      <c r="B17" s="4">
        <f>E17+G17+I17+H17</f>
        <v>21</v>
      </c>
      <c r="C17" s="10" t="s">
        <v>17</v>
      </c>
      <c r="D17" s="5">
        <f>B17/$B$8*700+300</f>
        <v>600</v>
      </c>
      <c r="E17" s="8">
        <v>4</v>
      </c>
      <c r="F17" s="4"/>
      <c r="G17" s="9">
        <v>9</v>
      </c>
      <c r="H17" s="4">
        <v>0</v>
      </c>
      <c r="I17" s="36">
        <v>8</v>
      </c>
    </row>
    <row r="18" spans="1:9" ht="18.75" x14ac:dyDescent="0.3">
      <c r="A18" s="37"/>
      <c r="B18" s="4"/>
      <c r="C18" s="2"/>
      <c r="D18" s="5"/>
      <c r="E18" s="8"/>
      <c r="F18" s="4"/>
      <c r="G18" s="9"/>
      <c r="H18" s="4"/>
      <c r="I18" s="36"/>
    </row>
    <row r="19" spans="1:9" ht="19.5" thickBot="1" x14ac:dyDescent="0.35">
      <c r="A19" s="38"/>
      <c r="B19" s="39"/>
      <c r="C19" s="40"/>
      <c r="D19" s="41"/>
      <c r="E19" s="42"/>
      <c r="F19" s="39"/>
      <c r="G19" s="43"/>
      <c r="H19" s="39"/>
      <c r="I19" s="44"/>
    </row>
    <row r="20" spans="1:9" ht="15.75" thickTop="1" x14ac:dyDescent="0.25"/>
  </sheetData>
  <pageMargins left="0.70000000000000007" right="0.70000000000000007" top="0.79000000000000015" bottom="0.79000000000000015" header="0.30000000000000004" footer="0.30000000000000004"/>
  <pageSetup paperSize="9" scale="96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RL 6i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cp:lastPrinted>2022-10-02T09:51:14Z</cp:lastPrinted>
  <dcterms:created xsi:type="dcterms:W3CDTF">2022-10-02T09:42:45Z</dcterms:created>
  <dcterms:modified xsi:type="dcterms:W3CDTF">2022-10-02T09:54:19Z</dcterms:modified>
</cp:coreProperties>
</file>