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Bottenbach\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<sst xmlns="http://schemas.openxmlformats.org/spreadsheetml/2006/main" count="786" uniqueCount="494">
  <si>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</si>
  <si>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</si>
  <si>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</si>
  <si>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</si>
  <si>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</si>
  <si>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</si>
  <si>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</si>
  <si>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</si>
  <si>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</si>
  <si>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</si>
  <si>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</si>
  <si>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</si>
  <si>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</si>
  <si>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</si>
  <si>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</si>
  <si>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</si>
  <si>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</si>
  <si>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</si>
  <si>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</si>
  <si>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</si>
  <si>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</si>
  <si>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</si>
  <si>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</si>
  <si>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</si>
  <si>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</si>
  <si>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</si>
  <si>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</si>
  <si>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</si>
  <si>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</si>
  <si>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</si>
  <si>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</si>
  <si>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</si>
  <si>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</si>
  <si>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</si>
  <si>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</si>
  <si>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</si>
  <si>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</si>
  <si>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</si>
  <si>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</si>
  <si>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</si>
  <si>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</si>
  <si>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</si>
  <si>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</si>
  <si>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</si>
  <si>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</si>
  <si>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</si>
  <si>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</si>
  <si>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</si>
  <si>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</si>
  <si>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</si>
  <si>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</si>
  <si>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</si>
  <si>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</si>
  <si>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</si>
  <si>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</si>
  <si>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</si>
  <si>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</si>
  <si>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</si>
  <si>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</si>
  <si>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</si>
  <si>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</si>
  <si>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</si>
  <si>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</si>
  <si>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</si>
  <si>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</si>
  <si>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</si>
  <si>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</si>
  <si>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</si>
  <si>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</si>
  <si>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</si>
  <si>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</si>
  <si>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</si>
  <si>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</si>
  <si>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</si>
  <si>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</si>
  <si>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</si>
  <si>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</si>
  <si>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</si>
  <si>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</si>
  <si>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</si>
  <si>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</si>
  <si>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</si>
  <si>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</si>
  <si>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</si>
  <si>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</si>
  <si>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</si>
  <si>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</si>
  <si>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</si>
  <si>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</si>
  <si>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</si>
  <si>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</si>
  <si>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</si>
  <si>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</si>
  <si>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</si>
  <si>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</si>
  <si>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</si>
  <si>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</si>
  <si>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</si>
  <si>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</si>
  <si>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</si>
  <si>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</si>
  <si>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</si>
  <si>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</si>
  <si>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</si>
  <si>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</si>
  <si>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</si>
  <si>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</si>
  <si>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</si>
  <si>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</si>
  <si>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</si>
  <si>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</si>
  <si>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</si>
  <si>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</si>
  <si>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</si>
  <si>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</si>
  <si>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</si>
  <si>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</si>
  <si>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</si>
  <si>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</si>
  <si>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</si>
  <si>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</si>
  <si>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</si>
  <si>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</si>
  <si>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</si>
  <si>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</si>
  <si>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</si>
  <si>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</si>
  <si>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</si>
  <si>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</si>
  <si>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</si>
  <si>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</si>
  <si>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</si>
  <si>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</si>
  <si>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</si>
  <si>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</si>
  <si>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</si>
  <si>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</si>
  <si>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</si>
  <si>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</si>
  <si>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</si>
  <si>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</si>
  <si>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</si>
  <si>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</si>
  <si>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</si>
  <si>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</si>
  <si>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</si>
  <si>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</si>
  <si>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</si>
  <si>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</si>
  <si>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</si>
  <si>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</si>
  <si>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</si>
  <si>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</si>
  <si>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</si>
  <si>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</si>
  <si>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</si>
  <si>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</si>
  <si>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</si>
  <si>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</si>
  <si>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</si>
  <si>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</si>
  <si>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</si>
  <si>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</si>
  <si>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</si>
  <si>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</si>
  <si>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</si>
  <si>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</si>
  <si>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</si>
  <si>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</si>
  <si>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</si>
  <si>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</si>
  <si>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</si>
  <si>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</si>
  <si>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</si>
  <si>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</si>
  <si>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</si>
  <si>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</si>
  <si>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</si>
  <si>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</si>
  <si>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</si>
  <si>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</si>
  <si>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</si>
  <si>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</si>
  <si>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</si>
  <si>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</si>
  <si>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</si>
  <si>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</si>
  <si>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</si>
  <si>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</si>
  <si>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</si>
  <si>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</si>
  <si>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</si>
  <si>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</si>
  <si>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</si>
  <si>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</si>
  <si>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</si>
  <si>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</si>
  <si>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</si>
  <si>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</si>
  <si>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</si>
  <si>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</si>
  <si>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</si>
  <si>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</si>
  <si>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</si>
  <si>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</si>
  <si>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</si>
  <si>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</si>
  <si>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</si>
  <si>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</si>
  <si>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</si>
  <si>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</si>
  <si>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</si>
  <si>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</si>
  <si>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</si>
  <si>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</si>
  <si>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</si>
  <si>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</si>
  <si>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</si>
  <si>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</si>
  <si>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</si>
  <si>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</si>
  <si>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</si>
  <si>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</si>
  <si>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</si>
  <si>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</si>
  <si>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</si>
  <si>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</si>
  <si>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</si>
  <si>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</si>
  <si>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</si>
  <si>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</si>
  <si>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</si>
  <si>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</si>
  <si>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</si>
  <si>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</si>
  <si>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</si>
  <si>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</si>
  <si>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</si>
  <si>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</si>
  <si>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</si>
  <si>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</si>
  <si>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</si>
  <si>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</si>
  <si>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</si>
  <si>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</si>
  <si>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</si>
  <si>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</si>
  <si>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</si>
  <si>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</si>
  <si>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</si>
  <si>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</si>
  <si>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</si>
  <si>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</si>
  <si>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</si>
  <si>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</si>
  <si>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</si>
  <si>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</si>
  <si>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</si>
  <si>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</si>
  <si>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</si>
  <si>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</si>
  <si>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</si>
  <si>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</si>
  <si>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</si>
  <si>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</si>
  <si>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</si>
  <si>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</si>
  <si>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</si>
  <si>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</si>
  <si>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</si>
  <si>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</si>
  <si>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</si>
  <si>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</si>
  <si>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</si>
  <si>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</si>
  <si>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</si>
  <si>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</si>
  <si>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</si>
  <si>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</si>
  <si>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</si>
  <si>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</si>
  <si>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</si>
  <si>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</si>
  <si>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</si>
  <si>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</si>
  <si>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</si>
  <si>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</si>
  <si>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</si>
  <si>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</si>
  <si>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</si>
  <si>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</si>
  <si>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</si>
  <si>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</si>
  <si>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</si>
  <si>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</si>
  <si>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</si>
  <si>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</si>
  <si>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</si>
  <si>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</si>
  <si>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</si>
  <si>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</si>
  <si>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</si>
  <si>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</si>
  <si>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</si>
  <si>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</si>
  <si>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</si>
  <si>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</si>
  <si>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</si>
  <si>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</si>
  <si>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</si>
  <si>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</si>
  <si>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</si>
  <si>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</si>
  <si>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</si>
  <si>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</si>
  <si>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</si>
  <si>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</si>
  <si>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</si>
  <si>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</si>
  <si>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</si>
  <si>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</si>
  <si>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</si>
  <si>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</si>
  <si>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</si>
  <si>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</si>
  <si>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</si>
  <si>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</si>
  <si>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</si>
  <si>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</si>
  <si>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</si>
  <si>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</si>
  <si>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</si>
  <si>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</si>
  <si>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</si>
  <si>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</si>
  <si>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</si>
  <si>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</si>
  <si>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</si>
  <si>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</si>
  <si>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</si>
  <si>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</si>
  <si>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</si>
  <si>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</si>
  <si>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</si>
  <si>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</si>
  <si>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</si>
  <si>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</si>
  <si>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</si>
  <si>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</si>
  <si>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</si>
  <si>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</si>
  <si>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</si>
  <si>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</si>
  <si>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</si>
  <si>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</si>
  <si>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</si>
  <si>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</si>
  <si>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</si>
  <si>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</si>
  <si>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</si>
  <si>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</si>
  <si>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</si>
  <si>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</si>
  <si>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</si>
  <si>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</si>
  <si>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</si>
  <si>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</si>
  <si>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</si>
  <si>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</si>
  <si>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</si>
  <si>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</si>
  <si>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</si>
  <si>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</si>
  <si>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</si>
  <si>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</si>
  <si>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</si>
  <si>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</si>
  <si>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</si>
  <si>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</si>
  <si>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</si>
  <si>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</si>
  <si>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</si>
  <si>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</si>
  <si>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</si>
  <si>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</si>
  <si>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</si>
  <si>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</si>
  <si>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</si>
  <si>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</si>
  <si>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</si>
  <si>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</si>
  <si>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</si>
  <si>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</si>
  <si>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</si>
  <si>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</si>
  <si>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</si>
  <si>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</si>
  <si>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</si>
  <si>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</si>
  <si>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</si>
  <si>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</si>
  <si>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</si>
  <si>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</si>
  <si>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</si>
  <si>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</si>
  <si>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</si>
  <si>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</si>
  <si>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</si>
  <si>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</si>
  <si>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</si>
  <si>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</si>
  <si>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</si>
  <si>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</si>
  <si>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</si>
  <si>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</si>
  <si>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</si>
  <si>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</si>
  <si>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</si>
  <si>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</si>
  <si>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</si>
  <si>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</si>
  <si>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</si>
  <si>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</si>
  <si>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</si>
  <si>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</si>
  <si>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</si>
  <si>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</si>
  <si>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</si>
  <si>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</si>
  <si>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</si>
  <si>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</si>
  <si>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</si>
  <si>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</si>
  <si>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</si>
  <si>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</si>
  <si>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</si>
  <si>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</si>
  <si>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</si>
  <si>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</si>
  <si>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</si>
  <si>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</si>
  <si>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</si>
  <si>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</si>
  <si>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</si>
  <si>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</si>
  <si>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</si>
  <si>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</si>
  <si>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</si>
  <si>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</si>
  <si>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</si>
  <si>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</si>
  <si>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</si>
  <si>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</si>
  <si>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</si>
  <si>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</si>
  <si>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</si>
  <si>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</si>
  <si>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</si>
  <si>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</si>
  <si>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</si>
  <si>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</si>
  <si>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</si>
  <si>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</si>
  <si>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</si>
  <si>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</si>
  <si>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</si>
  <si>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</si>
  <si>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</si>
  <si>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</si>
  <si>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</si>
  <si>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</si>
  <si>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</si>
  <si>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</si>
  <si>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</si>
  <si>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 xml:space="preserve">   Stand 09/2022</t>
  </si>
  <si>
    <t>Grundzentrum (GZ)</t>
  </si>
  <si>
    <t>Demografische Entwicklung (Stand: 31.12.2020)</t>
  </si>
  <si>
    <t>3 - 5 Jahre</t>
  </si>
  <si>
    <t>6 - 9 Jahre</t>
  </si>
  <si>
    <t>10 - 15 Jahre</t>
  </si>
  <si>
    <t>20 - 34  Jahre</t>
  </si>
  <si>
    <t>35 - 49 Jahre</t>
  </si>
  <si>
    <t>50 - 64 Jahre</t>
  </si>
  <si>
    <t>65 - 79 Jahre</t>
  </si>
  <si>
    <t>16 - 19 Jahre</t>
  </si>
  <si>
    <t>Bottenbach</t>
  </si>
  <si>
    <t>Pirmasens-Land</t>
  </si>
  <si>
    <t>Klaus Weber</t>
  </si>
  <si>
    <t>0172/9074711</t>
  </si>
  <si>
    <t xml:space="preserve">webklaus@gmx.de </t>
  </si>
  <si>
    <t>340 03 205</t>
  </si>
  <si>
    <t>Kaiserslautern</t>
  </si>
  <si>
    <t>Pirmasens</t>
  </si>
  <si>
    <t>Vinningen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</si>
</sst>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693</c:v>
                </c:pt>
                <c:pt idx="1">
                  <c:v>675</c:v>
                </c:pt>
                <c:pt idx="2">
                  <c:v>738</c:v>
                </c:pt>
                <c:pt idx="3">
                  <c:v>722</c:v>
                </c:pt>
                <c:pt idx="4">
                  <c:v>738</c:v>
                </c:pt>
              </c:numCache>
            </c:numRef>
          </c:val>
        </c:ser>
        <c:dLbls>
          <c:showLegendKey val="0"/>
          <c:showVal val="0"/>
          <c:showCatName val="0"/>
          <c:showSerName val="0"/>
          <c:showPercent val="0"/>
          <c:showBubbleSize val="0"/>
        </c:dLbls>
        <c:gapWidth val="150"/>
        <c:axId val="240061784"/>
        <c:axId val="240060608"/>
      </c:barChart>
      <c:catAx>
        <c:axId val="2400617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0060608"/>
        <c:crosses val="autoZero"/>
        <c:auto val="1"/>
        <c:lblAlgn val="ctr"/>
        <c:lblOffset val="100"/>
        <c:noMultiLvlLbl val="0"/>
      </c:catAx>
      <c:valAx>
        <c:axId val="24006060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00617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ebklaus@gm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C19" zoomScale="50" zoomScaleNormal="55" zoomScaleSheetLayoutView="50" zoomScalePageLayoutView="55" workbookViewId="0">
      <selection activeCell="AC26" sqref="AC26"/>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474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485</v>
      </c>
      <c r="M4" s="822"/>
      <c r="N4" s="822"/>
      <c r="O4" s="822"/>
      <c r="P4" s="822"/>
      <c r="Q4" s="822"/>
      <c r="R4" s="822"/>
      <c r="S4" s="822"/>
      <c r="T4" s="823"/>
      <c r="U4" s="411"/>
      <c r="V4" s="411"/>
    </row>
    <row r="5" spans="1:33" s="165" customFormat="1" ht="42.6" customHeight="1" x14ac:dyDescent="0.35">
      <c r="B5"/>
      <c r="I5" s="453" t="s">
        <v>4</v>
      </c>
      <c r="J5" s="454"/>
      <c r="K5" s="455"/>
      <c r="L5" s="821" t="s">
        <v>486</v>
      </c>
      <c r="M5" s="822"/>
      <c r="N5" s="822"/>
      <c r="O5" s="822"/>
      <c r="P5" s="822"/>
      <c r="Q5" s="822"/>
      <c r="R5" s="822"/>
      <c r="S5" s="822"/>
      <c r="T5" s="823"/>
      <c r="U5" s="411"/>
    </row>
    <row r="6" spans="1:33" s="165" customFormat="1" ht="42.6" customHeight="1" x14ac:dyDescent="0.35">
      <c r="I6" s="456" t="s">
        <v>439</v>
      </c>
      <c r="J6" s="457"/>
      <c r="K6" s="458"/>
      <c r="L6" s="821" t="s">
        <v>487</v>
      </c>
      <c r="M6" s="822"/>
      <c r="N6" s="822"/>
      <c r="O6" s="822"/>
      <c r="P6" s="822"/>
      <c r="Q6" s="822"/>
      <c r="R6" s="822"/>
      <c r="S6" s="822"/>
      <c r="T6" s="823"/>
      <c r="U6" s="411"/>
    </row>
    <row r="7" spans="1:33" s="165" customFormat="1" ht="42.6" customHeight="1" x14ac:dyDescent="0.35">
      <c r="I7" s="453" t="s">
        <v>121</v>
      </c>
      <c r="J7" s="454"/>
      <c r="K7" s="455"/>
      <c r="L7" s="839" t="s">
        <v>488</v>
      </c>
      <c r="M7" s="840"/>
      <c r="N7" s="840"/>
      <c r="O7" s="840"/>
      <c r="P7" s="840"/>
      <c r="Q7" s="840"/>
      <c r="R7" s="840"/>
      <c r="S7" s="840"/>
      <c r="T7" s="841"/>
      <c r="U7" s="411"/>
      <c r="V7" s="389"/>
    </row>
    <row r="8" spans="1:33" s="165" customFormat="1" ht="42" customHeight="1" x14ac:dyDescent="0.35">
      <c r="I8" s="459" t="s">
        <v>122</v>
      </c>
      <c r="J8" s="451"/>
      <c r="K8" s="452"/>
      <c r="L8" s="842" t="s">
        <v>489</v>
      </c>
      <c r="M8" s="840"/>
      <c r="N8" s="840"/>
      <c r="O8" s="840"/>
      <c r="P8" s="840"/>
      <c r="Q8" s="840"/>
      <c r="R8" s="840"/>
      <c r="S8" s="840"/>
      <c r="T8" s="841"/>
      <c r="U8" s="411"/>
      <c r="V8" s="390"/>
    </row>
    <row r="9" spans="1:33" s="167" customFormat="1" ht="42.6" customHeight="1" x14ac:dyDescent="0.35">
      <c r="I9" s="459" t="s">
        <v>5</v>
      </c>
      <c r="J9" s="451"/>
      <c r="K9" s="452"/>
      <c r="L9" s="843" t="s">
        <v>490</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464</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476</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0"/>
      <c r="AA15" s="162"/>
      <c r="AB15" s="174" t="s">
        <v>473</v>
      </c>
      <c r="AC15" s="162" t="s">
        <v>190</v>
      </c>
      <c r="AD15" s="174" t="s">
        <v>473</v>
      </c>
      <c r="AE15" s="162"/>
      <c r="AF15" s="170"/>
      <c r="AG15" s="281"/>
    </row>
    <row r="16" spans="1:33" s="165" customFormat="1" ht="48.6" customHeight="1" thickBot="1" x14ac:dyDescent="0.4">
      <c r="A16" s="280"/>
      <c r="B16" s="286"/>
      <c r="C16" s="168" t="s">
        <v>123</v>
      </c>
      <c r="D16" s="169"/>
      <c r="E16" s="319"/>
      <c r="F16" s="320"/>
      <c r="G16" s="856" t="s">
        <v>322</v>
      </c>
      <c r="H16" s="857"/>
      <c r="I16" s="713">
        <v>735</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21</v>
      </c>
      <c r="J17" s="287" t="s">
        <v>119</v>
      </c>
      <c r="K17" s="634">
        <f>I17/I16*100</f>
        <v>2.8571428571428572</v>
      </c>
      <c r="L17" s="162" t="s">
        <v>128</v>
      </c>
      <c r="M17" s="162"/>
      <c r="N17" s="851">
        <f>SUM(K17:K21)</f>
        <v>18.77551020408163</v>
      </c>
      <c r="O17" s="836" t="s">
        <v>128</v>
      </c>
      <c r="P17" s="162"/>
      <c r="Q17" s="858">
        <v>18</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477</v>
      </c>
      <c r="H18" s="322"/>
      <c r="I18" s="709">
        <v>13</v>
      </c>
      <c r="J18" s="287" t="s">
        <v>119</v>
      </c>
      <c r="K18" s="634">
        <f>I18/I16*100</f>
        <v>1.7687074829931975</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478</v>
      </c>
      <c r="H19" s="322"/>
      <c r="I19" s="709">
        <v>33</v>
      </c>
      <c r="J19" s="287" t="s">
        <v>119</v>
      </c>
      <c r="K19" s="634">
        <f>I19/I16*100</f>
        <v>4.4897959183673466</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479</v>
      </c>
      <c r="H20" s="629"/>
      <c r="I20" s="714">
        <v>43</v>
      </c>
      <c r="J20" s="287"/>
      <c r="K20" s="634">
        <f>I20/I16*100</f>
        <v>5.850340136054422</v>
      </c>
      <c r="L20" s="162"/>
      <c r="M20" s="162"/>
      <c r="N20" s="852"/>
      <c r="O20" s="837"/>
      <c r="Q20" s="859"/>
      <c r="R20" s="837"/>
      <c r="AG20" s="282"/>
    </row>
    <row r="21" spans="1:33" s="165" customFormat="1" ht="42.6" customHeight="1" thickBot="1" x14ac:dyDescent="0.4">
      <c r="A21" s="280"/>
      <c r="B21" s="163" t="s">
        <v>475</v>
      </c>
      <c r="C21" s="174" t="s">
        <v>19</v>
      </c>
      <c r="D21" s="173"/>
      <c r="E21" s="320"/>
      <c r="F21" s="166"/>
      <c r="G21" s="383" t="s">
        <v>484</v>
      </c>
      <c r="H21" s="384"/>
      <c r="I21" s="711">
        <v>28</v>
      </c>
      <c r="J21" s="385" t="s">
        <v>119</v>
      </c>
      <c r="K21" s="635">
        <f>I21/I16*100</f>
        <v>3.8095238095238098</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480</v>
      </c>
      <c r="H22" s="386"/>
      <c r="I22" s="712">
        <v>94</v>
      </c>
      <c r="J22" s="387" t="s">
        <v>119</v>
      </c>
      <c r="K22" s="636">
        <f>I22/I16*100</f>
        <v>12.789115646258503</v>
      </c>
      <c r="L22" s="388" t="s">
        <v>128</v>
      </c>
      <c r="M22" s="388"/>
      <c r="N22" s="851">
        <f>SUM(K22:K24)</f>
        <v>56.462585034013607</v>
      </c>
      <c r="O22" s="836" t="s">
        <v>128</v>
      </c>
      <c r="Q22" s="858">
        <v>59.2</v>
      </c>
      <c r="R22" s="836" t="s">
        <v>128</v>
      </c>
      <c r="V22" s="171" t="s">
        <v>252</v>
      </c>
      <c r="W22" s="162"/>
      <c r="X22" s="162"/>
      <c r="AC22" s="401" t="s">
        <v>188</v>
      </c>
      <c r="AD22" s="810" t="s">
        <v>444</v>
      </c>
      <c r="AE22" s="811"/>
      <c r="AF22" s="812"/>
      <c r="AG22" s="282"/>
    </row>
    <row r="23" spans="1:33" s="165" customFormat="1" ht="42.6" customHeight="1" x14ac:dyDescent="0.35">
      <c r="A23" s="280"/>
      <c r="B23" s="630"/>
      <c r="C23" s="631"/>
      <c r="D23" s="632"/>
      <c r="E23" s="320"/>
      <c r="F23" s="162"/>
      <c r="G23" s="321" t="s">
        <v>481</v>
      </c>
      <c r="H23" s="322"/>
      <c r="I23" s="709">
        <v>129</v>
      </c>
      <c r="J23" s="287" t="s">
        <v>119</v>
      </c>
      <c r="K23" s="634">
        <f>I23/I16*100</f>
        <v>17.551020408163264</v>
      </c>
      <c r="L23" s="162" t="s">
        <v>128</v>
      </c>
      <c r="M23" s="162"/>
      <c r="N23" s="852"/>
      <c r="O23" s="837"/>
      <c r="P23" s="162"/>
      <c r="Q23" s="859"/>
      <c r="R23" s="837"/>
      <c r="S23" s="162"/>
      <c r="T23" s="162"/>
      <c r="U23" s="162"/>
      <c r="V23" s="854" t="s">
        <v>250</v>
      </c>
      <c r="W23" s="855"/>
      <c r="X23" s="855"/>
      <c r="Y23" s="855"/>
      <c r="Z23" s="855"/>
      <c r="AA23" s="855"/>
      <c r="AB23" s="397"/>
      <c r="AC23" s="618">
        <v>48</v>
      </c>
      <c r="AD23" s="813" t="s">
        <v>491</v>
      </c>
      <c r="AE23" s="814"/>
      <c r="AF23" s="815"/>
      <c r="AG23" s="281"/>
    </row>
    <row r="24" spans="1:33" s="162" customFormat="1" ht="42.6" customHeight="1" thickBot="1" x14ac:dyDescent="0.4">
      <c r="A24" s="280"/>
      <c r="B24" s="172" t="s">
        <v>436</v>
      </c>
      <c r="G24" s="383" t="s">
        <v>482</v>
      </c>
      <c r="H24" s="384"/>
      <c r="I24" s="711">
        <v>192</v>
      </c>
      <c r="J24" s="385" t="s">
        <v>119</v>
      </c>
      <c r="K24" s="635">
        <f>I24/I16*100</f>
        <v>26.122448979591837</v>
      </c>
      <c r="L24" s="284" t="s">
        <v>128</v>
      </c>
      <c r="M24" s="284"/>
      <c r="N24" s="853"/>
      <c r="O24" s="838"/>
      <c r="Q24" s="860"/>
      <c r="R24" s="838"/>
      <c r="V24" s="834" t="s">
        <v>251</v>
      </c>
      <c r="W24" s="835"/>
      <c r="X24" s="835"/>
      <c r="Y24" s="835"/>
      <c r="Z24" s="835"/>
      <c r="AA24" s="835"/>
      <c r="AB24" s="393"/>
      <c r="AC24" s="619">
        <v>15</v>
      </c>
      <c r="AD24" s="816" t="s">
        <v>492</v>
      </c>
      <c r="AE24" s="805"/>
      <c r="AF24" s="806"/>
      <c r="AG24" s="281"/>
    </row>
    <row r="25" spans="1:33" s="165" customFormat="1" ht="42.6" customHeight="1" thickBot="1" x14ac:dyDescent="0.4">
      <c r="A25" s="280"/>
      <c r="B25" s="715" t="s">
        <v>466</v>
      </c>
      <c r="C25" s="716" t="s">
        <v>19</v>
      </c>
      <c r="D25" s="162"/>
      <c r="E25" s="162"/>
      <c r="F25" s="162"/>
      <c r="G25" s="381" t="s">
        <v>483</v>
      </c>
      <c r="H25" s="382"/>
      <c r="I25" s="710">
        <v>133</v>
      </c>
      <c r="J25" s="287" t="s">
        <v>119</v>
      </c>
      <c r="K25" s="637">
        <f>I25/I16*100</f>
        <v>18.095238095238095</v>
      </c>
      <c r="L25" s="162" t="s">
        <v>128</v>
      </c>
      <c r="M25" s="162"/>
      <c r="N25" s="852">
        <f>SUM(K25:K26)</f>
        <v>24.761904761904763</v>
      </c>
      <c r="O25" s="837" t="s">
        <v>128</v>
      </c>
      <c r="P25" s="162"/>
      <c r="Q25" s="858">
        <v>23</v>
      </c>
      <c r="R25" s="837" t="s">
        <v>128</v>
      </c>
      <c r="S25" s="162"/>
      <c r="T25" s="162"/>
      <c r="U25" s="162"/>
      <c r="V25" s="849" t="s">
        <v>247</v>
      </c>
      <c r="W25" s="850"/>
      <c r="X25" s="850"/>
      <c r="Y25" s="850"/>
      <c r="Z25" s="850"/>
      <c r="AA25" s="850"/>
      <c r="AB25" s="396"/>
      <c r="AC25" s="620">
        <v>6</v>
      </c>
      <c r="AD25" s="817" t="s">
        <v>493</v>
      </c>
      <c r="AE25" s="818"/>
      <c r="AF25" s="819"/>
      <c r="AG25" s="282"/>
    </row>
    <row r="26" spans="1:33" s="167" customFormat="1" ht="42.6" customHeight="1" thickBot="1" x14ac:dyDescent="0.4">
      <c r="A26" s="290"/>
      <c r="B26" s="800"/>
      <c r="C26" s="801"/>
      <c r="D26" s="162"/>
      <c r="E26" s="166"/>
      <c r="F26" s="166"/>
      <c r="G26" s="321" t="s">
        <v>129</v>
      </c>
      <c r="H26" s="322"/>
      <c r="I26" s="709">
        <v>49</v>
      </c>
      <c r="J26" s="287" t="s">
        <v>119</v>
      </c>
      <c r="K26" s="634">
        <f>I26/I16*100</f>
        <v>6.666666666666667</v>
      </c>
      <c r="L26" s="162" t="s">
        <v>128</v>
      </c>
      <c r="M26" s="162"/>
      <c r="N26" s="853"/>
      <c r="O26" s="838"/>
      <c r="P26" s="166"/>
      <c r="Q26" s="860"/>
      <c r="R26" s="838"/>
      <c r="S26" s="166"/>
      <c r="T26" s="166"/>
      <c r="U26" s="166"/>
      <c r="V26" s="398" t="s">
        <v>130</v>
      </c>
      <c r="W26" s="273"/>
      <c r="X26" s="273"/>
      <c r="Y26" s="273"/>
      <c r="Z26" s="273"/>
      <c r="AA26" s="273"/>
      <c r="AB26" s="273"/>
      <c r="AC26" s="401" t="s">
        <v>188</v>
      </c>
      <c r="AD26" s="810" t="s">
        <v>444</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465</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281</v>
      </c>
      <c r="D29" s="162"/>
      <c r="E29" s="162"/>
      <c r="F29" s="162"/>
      <c r="G29" s="321">
        <v>1980</v>
      </c>
      <c r="H29" s="638"/>
      <c r="I29" s="639"/>
      <c r="J29" s="643">
        <v>693</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v>758</v>
      </c>
      <c r="D30" s="162"/>
      <c r="E30" s="162"/>
      <c r="F30" s="162"/>
      <c r="G30" s="321">
        <v>1990</v>
      </c>
      <c r="H30" s="638"/>
      <c r="I30" s="639"/>
      <c r="J30" s="643">
        <v>675</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v>49</v>
      </c>
      <c r="D31" s="162"/>
      <c r="E31" s="162"/>
      <c r="F31" s="162"/>
      <c r="G31" s="321">
        <v>2000</v>
      </c>
      <c r="H31" s="638"/>
      <c r="I31" s="639"/>
      <c r="J31" s="643">
        <v>738</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272</v>
      </c>
      <c r="D32" s="162"/>
      <c r="E32" s="162"/>
      <c r="F32" s="162"/>
      <c r="G32" s="321">
        <v>2010</v>
      </c>
      <c r="H32" s="638"/>
      <c r="I32" s="639"/>
      <c r="J32" s="643">
        <v>722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738</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Bottenbach</v>
      </c>
      <c r="D2" s="138"/>
      <c r="E2" s="17" t="s">
        <v>80</v>
      </c>
      <c r="G2" s="17" t="str">
        <f>Strukturdaten!L9</f>
        <v>340 03 205</v>
      </c>
    </row>
    <row r="3" spans="1:22" s="17" customFormat="1" ht="36" customHeight="1" x14ac:dyDescent="0.35">
      <c r="A3" s="17" t="s">
        <v>242</v>
      </c>
      <c r="C3" s="17" t="str">
        <f>Strukturdaten!L5</f>
        <v>Pirmasens-Land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2"/>
      <c r="M7" s="157"/>
      <c r="N7" s="1437"/>
      <c r="O7" s="1410"/>
      <c r="P7" s="1402"/>
      <c r="Q7" s="157"/>
      <c r="R7" s="1437"/>
      <c r="S7" s="1410"/>
      <c r="T7" s="1402"/>
      <c r="U7" s="157"/>
      <c r="V7" s="1439"/>
    </row>
    <row r="8" spans="1:22" s="2" customFormat="1" ht="27" customHeight="1" x14ac:dyDescent="0.35">
      <c r="A8" s="1433" t="s">
        <v>95</v>
      </c>
      <c r="B8" s="1434"/>
      <c r="C8" s="1434"/>
      <c r="D8" s="1435"/>
      <c r="E8" s="213"/>
      <c r="F8" s="202"/>
      <c r="G8" s="202"/>
      <c r="H8" s="215"/>
      <c r="I8" s="8"/>
      <c r="J8" s="1438"/>
      <c r="K8" s="1404"/>
      <c r="L8" s="1403"/>
      <c r="M8" s="155"/>
      <c r="N8" s="1438"/>
      <c r="O8" s="1406"/>
      <c r="P8" s="1403"/>
      <c r="Q8" s="155"/>
      <c r="R8" s="1438"/>
      <c r="S8" s="1406"/>
      <c r="T8" s="1403"/>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Bottenbach</v>
      </c>
      <c r="C2" s="138"/>
      <c r="D2" s="138"/>
      <c r="E2" s="138"/>
      <c r="F2" s="17" t="s">
        <v>80</v>
      </c>
      <c r="I2" s="17" t="str">
        <f>Strukturdaten!L9</f>
        <v>340 03 205</v>
      </c>
      <c r="J2" s="138"/>
      <c r="K2" s="138"/>
      <c r="L2" s="138"/>
      <c r="M2" s="17" t="s">
        <v>127</v>
      </c>
      <c r="P2" s="17" t="s">
        <v>149</v>
      </c>
    </row>
    <row r="3" spans="1:250" s="17" customFormat="1" ht="36" customHeight="1" x14ac:dyDescent="0.35">
      <c r="A3" s="17" t="s">
        <v>242</v>
      </c>
      <c r="B3" s="17" t="str">
        <f>Strukturdaten!L5</f>
        <v>Pirmasens-Land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468</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467</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469</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470</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471</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472</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Bottenbach</v>
      </c>
      <c r="C2" s="17"/>
      <c r="D2" s="17" t="s">
        <v>80</v>
      </c>
      <c r="E2" s="17"/>
      <c r="F2" s="17"/>
      <c r="G2" s="17"/>
      <c r="H2" s="892" t="str">
        <f>Strukturdaten!L9</f>
        <v>340 03 205</v>
      </c>
      <c r="I2" s="893"/>
      <c r="J2" s="893"/>
      <c r="K2" s="446"/>
      <c r="L2" s="446"/>
      <c r="M2" s="446"/>
      <c r="N2" s="446"/>
      <c r="U2" s="18" t="e">
        <f>#REF!</f>
        <v>#REF!</v>
      </c>
      <c r="V2" s="17"/>
      <c r="W2" s="18" t="s">
        <v>117</v>
      </c>
      <c r="X2" s="17"/>
      <c r="Y2" s="18">
        <f>Strukturdaten!C31</f>
        <v>49</v>
      </c>
      <c r="AQ2" s="17"/>
      <c r="AZ2" s="19"/>
      <c r="BA2" s="19"/>
      <c r="BB2" s="19"/>
      <c r="BC2" s="19"/>
      <c r="BD2" s="19"/>
      <c r="BE2" s="19"/>
      <c r="BF2" s="19"/>
      <c r="BG2" s="19"/>
      <c r="BH2" s="19"/>
      <c r="BI2" s="19"/>
    </row>
    <row r="3" spans="1:61" s="18" customFormat="1" ht="36" customHeight="1" x14ac:dyDescent="0.35">
      <c r="A3" s="17" t="s">
        <v>79</v>
      </c>
      <c r="B3" s="17" t="str">
        <f>Strukturdaten!L5</f>
        <v>Pirmasens-Land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272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Bottenbach</v>
      </c>
      <c r="D3" s="17"/>
      <c r="E3" s="17" t="s">
        <v>80</v>
      </c>
      <c r="F3" s="17"/>
      <c r="G3" s="446"/>
      <c r="H3" s="446"/>
      <c r="I3" s="446" t="str">
        <f>Strukturdaten!L9</f>
        <v>340 03 205</v>
      </c>
      <c r="J3" s="446"/>
      <c r="K3" s="446"/>
      <c r="L3" s="446"/>
      <c r="M3" s="17"/>
      <c r="N3" s="17"/>
      <c r="O3" s="17"/>
      <c r="P3" s="17"/>
      <c r="V3" s="19"/>
      <c r="W3" s="19"/>
      <c r="X3" s="19"/>
    </row>
    <row r="4" spans="1:27" s="18" customFormat="1" ht="48" customHeight="1" thickBot="1" x14ac:dyDescent="0.4">
      <c r="A4" s="17" t="s">
        <v>79</v>
      </c>
      <c r="B4" s="17" t="str">
        <f>Strukturdaten!L5</f>
        <v>Pirmasens-Land</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Bottenbach</v>
      </c>
      <c r="C3" s="17"/>
      <c r="D3" s="17"/>
      <c r="E3" s="17" t="s">
        <v>80</v>
      </c>
      <c r="F3" s="17"/>
      <c r="G3" s="446"/>
      <c r="H3" s="446" t="str">
        <f>Strukturdaten!L9</f>
        <v>340 03 205</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Pirmasens-Land</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Bottenbach</v>
      </c>
      <c r="C1" s="17"/>
      <c r="D1" s="17"/>
      <c r="E1" s="17"/>
      <c r="F1" s="17"/>
      <c r="G1" s="17" t="s">
        <v>80</v>
      </c>
      <c r="H1" s="17"/>
      <c r="I1" s="17"/>
      <c r="J1" s="17"/>
      <c r="K1" s="893" t="str">
        <f>Strukturdaten!L9</f>
        <v>340 03 205</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Pirmasens-Land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Bottenbach</v>
      </c>
      <c r="E1" s="141"/>
      <c r="F1" s="141"/>
      <c r="G1" s="141" t="s">
        <v>80</v>
      </c>
      <c r="H1" s="141"/>
      <c r="I1" s="141" t="str">
        <f>Strukturdaten!L9</f>
        <v>340 03 205</v>
      </c>
      <c r="J1" s="141"/>
      <c r="K1" s="141"/>
      <c r="L1" s="141"/>
      <c r="M1" s="141" t="s">
        <v>442</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Pirmasens-Land</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440</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443</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441</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11"/>
      <c r="N8" s="1410"/>
      <c r="O8" s="1402"/>
      <c r="P8" s="895"/>
      <c r="Q8" s="1408"/>
      <c r="R8" s="1404"/>
      <c r="S8" s="1406"/>
      <c r="T8" s="1349"/>
      <c r="U8" s="1404"/>
      <c r="V8" s="1406"/>
      <c r="W8" s="1406"/>
      <c r="X8" s="1349"/>
      <c r="Y8" s="1415"/>
      <c r="Z8" s="1413"/>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12"/>
      <c r="N9" s="1406"/>
      <c r="O9" s="1403"/>
      <c r="P9" s="895"/>
      <c r="Q9" s="1409"/>
      <c r="R9" s="1405"/>
      <c r="S9" s="1407"/>
      <c r="T9" s="1349"/>
      <c r="U9" s="1405"/>
      <c r="V9" s="1407"/>
      <c r="W9" s="1407"/>
      <c r="X9" s="1349"/>
      <c r="Y9" s="1416"/>
      <c r="Z9" s="1414"/>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459</v>
      </c>
      <c r="B32" s="1255"/>
      <c r="C32" s="1256"/>
      <c r="D32" s="697" t="s">
        <v>456</v>
      </c>
      <c r="E32" s="1288"/>
      <c r="F32" s="1311" t="s">
        <v>458</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460</v>
      </c>
      <c r="B33" s="1258"/>
      <c r="C33" s="1259"/>
      <c r="D33" s="1306" t="s">
        <v>445</v>
      </c>
      <c r="E33" s="1289"/>
      <c r="F33" s="961" t="s">
        <v>455</v>
      </c>
      <c r="G33" s="1143"/>
      <c r="H33" s="1143"/>
      <c r="I33" s="1143"/>
      <c r="J33" s="1143"/>
      <c r="K33" s="1144"/>
      <c r="L33" s="787"/>
      <c r="N33" s="1308" t="s">
        <v>454</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457</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446</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447</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448</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449</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450</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451</v>
      </c>
      <c r="W41" s="1278"/>
      <c r="X41" s="1278"/>
      <c r="Y41" s="1278"/>
      <c r="Z41" s="1278"/>
      <c r="AA41" s="1278"/>
      <c r="AB41" s="1278"/>
      <c r="AC41" s="1279"/>
      <c r="AD41" s="791"/>
      <c r="AE41" s="790"/>
      <c r="AF41" s="480"/>
    </row>
    <row r="42" spans="1:32" s="1" customFormat="1" ht="31.15" customHeight="1" x14ac:dyDescent="0.35">
      <c r="A42" s="1244" t="s">
        <v>452</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453</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453</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453</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453</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A5:C7"/>
    <mergeCell ref="A8:C8"/>
    <mergeCell ref="A11:C11"/>
    <mergeCell ref="J11:K11"/>
    <mergeCell ref="H10:I10"/>
    <mergeCell ref="H11:I11"/>
    <mergeCell ref="A9:C9"/>
    <mergeCell ref="D8:D9"/>
    <mergeCell ref="A10:C10"/>
    <mergeCell ref="J10:K10"/>
    <mergeCell ref="F10:G10"/>
    <mergeCell ref="J8:K9"/>
    <mergeCell ref="Q8:Q9"/>
    <mergeCell ref="A12:C12"/>
    <mergeCell ref="A14:C14"/>
    <mergeCell ref="J15:K15"/>
    <mergeCell ref="V8:V9"/>
    <mergeCell ref="M5:O5"/>
    <mergeCell ref="N8:N9"/>
    <mergeCell ref="Q18:S18"/>
    <mergeCell ref="F14:G14"/>
    <mergeCell ref="F19:O19"/>
    <mergeCell ref="O8:O9"/>
    <mergeCell ref="J14:K14"/>
    <mergeCell ref="R8:R9"/>
    <mergeCell ref="S8:S9"/>
    <mergeCell ref="F16:G16"/>
    <mergeCell ref="A13:C13"/>
    <mergeCell ref="J13:K13"/>
    <mergeCell ref="F12:G12"/>
    <mergeCell ref="M8:M9"/>
    <mergeCell ref="F15:G15"/>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Bottenbach</v>
      </c>
      <c r="E1" s="141"/>
      <c r="F1" s="141"/>
      <c r="G1" s="141" t="s">
        <v>80</v>
      </c>
      <c r="H1" s="141"/>
      <c r="I1" s="141"/>
      <c r="J1" s="141" t="str">
        <f>Strukturdaten!L9</f>
        <v>340 03 205</v>
      </c>
      <c r="K1" s="141"/>
      <c r="L1" s="141"/>
      <c r="M1" s="141"/>
      <c r="N1" s="141"/>
      <c r="O1" s="141"/>
      <c r="P1" s="593"/>
      <c r="Q1" s="141"/>
    </row>
    <row r="2" spans="1:20"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462</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461</v>
      </c>
      <c r="C6" s="610"/>
      <c r="D6" s="688" t="s">
        <v>446</v>
      </c>
      <c r="E6" s="689" t="s">
        <v>447</v>
      </c>
      <c r="F6" s="689" t="s">
        <v>448</v>
      </c>
      <c r="G6" s="689" t="s">
        <v>449</v>
      </c>
      <c r="H6" s="689" t="s">
        <v>450</v>
      </c>
      <c r="I6" s="689" t="s">
        <v>69</v>
      </c>
      <c r="J6" s="689" t="s">
        <v>452</v>
      </c>
      <c r="K6" s="689" t="s">
        <v>463</v>
      </c>
      <c r="L6" s="689" t="s">
        <v>463</v>
      </c>
      <c r="M6" s="689" t="s">
        <v>463</v>
      </c>
      <c r="N6" s="689" t="s">
        <v>463</v>
      </c>
      <c r="O6" s="689" t="s">
        <v>463</v>
      </c>
      <c r="P6" s="685" t="s">
        <v>463</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Bottenbach</v>
      </c>
      <c r="E1" s="141"/>
      <c r="F1" s="141"/>
      <c r="G1" s="141" t="s">
        <v>80</v>
      </c>
      <c r="H1" s="141"/>
      <c r="I1" s="141"/>
      <c r="J1" s="141" t="str">
        <f>Strukturdaten!L9</f>
        <v>340 03 205</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2022-09-07T09:05:22Z</dcterms:modified>
</cp:coreProperties>
</file>