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1DCBA32A-F0E2-42FA-B3C2-71C05B77D71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要項" sheetId="1" r:id="rId1"/>
    <sheet name="総括" sheetId="2" r:id="rId2"/>
    <sheet name="参加料" sheetId="3" r:id="rId3"/>
    <sheet name="男子" sheetId="4" r:id="rId4"/>
    <sheet name="女子" sheetId="9" r:id="rId5"/>
    <sheet name="ｼｽﾃﾑｼｰﾄ" sheetId="8" r:id="rId6"/>
  </sheets>
  <definedNames>
    <definedName name="_xlnm.Print_Area" localSheetId="4">女子!$A$1:$N$55</definedName>
    <definedName name="_xlnm.Print_Area" localSheetId="1">総括!$A$1:$O$35</definedName>
    <definedName name="_xlnm.Print_Area" localSheetId="3">男子!$A$1:$N$55</definedName>
    <definedName name="_xlnm.Print_Area" localSheetId="0">要項!$A$1:$L$72</definedName>
    <definedName name="高校">ｼｽﾃﾑｼｰﾄ!$G$3:$G$5</definedName>
    <definedName name="選手権女子">ｼｽﾃﾑｼｰﾄ!$P$3:$P$21</definedName>
    <definedName name="選手権女子中学">ｼｽﾃﾑｼｰﾄ!$Q$3:$Q$5</definedName>
    <definedName name="選手権男子">ｼｽﾃﾑｼｰﾄ!$L$3:$L$22</definedName>
    <definedName name="選手権男子高校">ｼｽﾃﾑｼｰﾄ!$N$3:$N$5</definedName>
    <definedName name="選手権男子中学">ｼｽﾃﾑｼｰﾄ!$M$3:$M$8</definedName>
    <definedName name="大学">ｼｽﾃﾑｼｰﾄ!$H$3:$H$8</definedName>
    <definedName name="中学">ｼｽﾃﾑｼｰﾄ!$F$3:$F$5</definedName>
  </definedNames>
  <calcPr calcId="191029"/>
</workbook>
</file>

<file path=xl/calcChain.xml><?xml version="1.0" encoding="utf-8"?>
<calcChain xmlns="http://schemas.openxmlformats.org/spreadsheetml/2006/main">
  <c r="E13" i="3" l="1"/>
  <c r="E14" i="3"/>
  <c r="E12" i="3"/>
  <c r="E11" i="3"/>
  <c r="E10" i="3"/>
  <c r="E8" i="3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5" i="4"/>
  <c r="K1" i="3"/>
  <c r="I7" i="2"/>
  <c r="A6" i="2"/>
  <c r="L4" i="2"/>
  <c r="L3" i="2"/>
  <c r="K55" i="9" l="1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L1" i="9"/>
  <c r="E1" i="9"/>
  <c r="L1" i="4"/>
  <c r="E1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9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6" i="4"/>
  <c r="K8" i="4" l="1"/>
  <c r="K7" i="4"/>
  <c r="K6" i="4"/>
  <c r="E4" i="3" l="1"/>
  <c r="E3" i="3"/>
  <c r="K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自動計算されません。
正確な数字を入力してください。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2023年度の道央陸協のABを入力してください。
今大会が初登録の場合は、B列「新規」の欄から「〇」を選択してください。</t>
        </r>
      </text>
    </comment>
    <comment ref="D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姓と名の間のみ全角１文字あけてください</t>
        </r>
      </text>
    </comment>
    <comment ref="G6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年齢区分の確認のために校種を選択してください。</t>
        </r>
      </text>
    </comment>
    <comment ref="L6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クラスを選んでください。
</t>
        </r>
      </text>
    </comment>
    <comment ref="M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クラスを選択すると種目欄のプルダウンの内容が変化します。
</t>
        </r>
      </text>
    </comment>
    <comment ref="N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記録を入力してください。
15"23　→　1523
5'45"23　→　54523
10m45　→1045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2023年度の道央陸協のABを入力してください。
今大会が初登録の場合は、B列「新規」の欄から「〇」を選択してください。</t>
        </r>
      </text>
    </comment>
    <comment ref="D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姓と名の間のみ全角１文字あけてください</t>
        </r>
      </text>
    </comment>
    <comment ref="G6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年齢区分の確認のために校種を選択してください。</t>
        </r>
      </text>
    </comment>
    <comment ref="L6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クラスを選んでください。
</t>
        </r>
      </text>
    </comment>
    <comment ref="M6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クラスを選択すると種目欄のプルダウンの内容が変化します。
</t>
        </r>
      </text>
    </comment>
    <comment ref="N6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記録を入力してください。
15"23　→　1523
5'45"23　→　54523
10m45　→1045</t>
        </r>
      </text>
    </comment>
  </commentList>
</comments>
</file>

<file path=xl/sharedStrings.xml><?xml version="1.0" encoding="utf-8"?>
<sst xmlns="http://schemas.openxmlformats.org/spreadsheetml/2006/main" count="749" uniqueCount="361">
  <si>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</si>
  <si>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</si>
  <si>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</si>
  <si>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</si>
  <si>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</si>
  <si>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</si>
  <si>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</si>
  <si>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</si>
  <si>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種目</t>
    <rPh sb="0" eb="2">
      <t>シュモク</t>
    </rPh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</si>
  <si>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</si>
  <si>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</si>
  <si>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</si>
  <si>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</si>
  <si>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</si>
  <si>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</si>
  <si>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</si>
  <si>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</si>
  <si>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J1</t>
    <phoneticPr fontId="1"/>
  </si>
  <si>
    <t>J2</t>
    <phoneticPr fontId="1"/>
  </si>
  <si>
    <t>H1</t>
    <phoneticPr fontId="1"/>
  </si>
  <si>
    <t>H3</t>
    <phoneticPr fontId="1"/>
  </si>
  <si>
    <t>C3</t>
    <phoneticPr fontId="1"/>
  </si>
  <si>
    <t>C4</t>
    <phoneticPr fontId="1"/>
  </si>
  <si>
    <t>北海道</t>
  </si>
  <si>
    <t>道央</t>
    <rPh sb="0" eb="2">
      <t>ドウオウ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</si>
  <si>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</si>
  <si>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</si>
  <si>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大学</t>
    <rPh sb="0" eb="2">
      <t>ダイガク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</si>
  <si>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</si>
  <si>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</si>
  <si>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＊</t>
    <phoneticPr fontId="7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</si>
  <si>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</si>
  <si>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</si>
  <si>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</si>
  <si>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</si>
  <si>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</si>
  <si>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</si>
  <si>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</si>
  <si>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</si>
  <si>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</si>
  <si>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</si>
  <si>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</si>
  <si>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</si>
  <si>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</si>
  <si>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</si>
  <si>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</si>
  <si>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</si>
  <si>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</si>
  <si>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</si>
  <si>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</si>
  <si>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</si>
  <si>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</si>
  <si>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</si>
  <si>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</si>
  <si>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</si>
  <si>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すべての欄を記載のこと</t>
    <rPh sb="4" eb="5">
      <t>ラン</t>
    </rPh>
    <rPh sb="6" eb="8">
      <t>キサイ</t>
    </rPh>
    <phoneticPr fontId="7"/>
  </si>
  <si>
    <t>自宅電話</t>
    <rPh sb="0" eb="2">
      <t>ジタク</t>
    </rPh>
    <rPh sb="2" eb="4">
      <t>デンワ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</si>
  <si>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</si>
  <si>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</si>
  <si>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</si>
  <si>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</si>
  <si>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</si>
  <si>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</si>
  <si>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</si>
  <si>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</si>
  <si>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</si>
  <si>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</si>
  <si>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</si>
  <si>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</si>
  <si>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</si>
  <si>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</si>
  <si>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</si>
  <si>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</si>
  <si>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</si>
  <si>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</si>
  <si>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</si>
  <si>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</si>
  <si>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</si>
  <si>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</si>
  <si>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</si>
  <si>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</si>
  <si>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</si>
  <si>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</si>
  <si>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</si>
  <si>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</si>
  <si>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</si>
  <si>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</si>
  <si>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</si>
  <si>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</si>
  <si>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</si>
  <si>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</si>
  <si>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</si>
  <si>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</si>
  <si>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</si>
  <si>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</si>
  <si>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</si>
  <si>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</si>
  <si>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</si>
  <si>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</si>
  <si>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</si>
  <si>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</si>
  <si>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</si>
  <si>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</si>
  <si>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</si>
  <si>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</si>
  <si>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</si>
  <si>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</si>
  <si>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</si>
  <si>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</si>
  <si>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</si>
  <si>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</si>
  <si>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</si>
  <si>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</si>
  <si>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</si>
  <si>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</si>
  <si>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</si>
  <si>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</si>
  <si>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</si>
  <si>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</si>
  <si>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</si>
  <si>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</si>
  <si>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</si>
  <si>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</si>
  <si>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</si>
  <si>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</si>
  <si>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</si>
  <si>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</si>
  <si>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</si>
  <si>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</si>
  <si>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</si>
  <si>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</si>
  <si>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</si>
  <si>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</si>
  <si>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</si>
  <si>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</si>
  <si>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</si>
  <si>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</si>
  <si>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</si>
  <si>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</si>
  <si>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</si>
  <si>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</si>
  <si>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</si>
  <si>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</si>
  <si>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</si>
  <si>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</si>
  <si>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</si>
  <si>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</si>
  <si>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</si>
  <si>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</si>
  <si>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</si>
  <si>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</si>
  <si>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</si>
  <si>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</si>
  <si>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</si>
  <si>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</si>
  <si>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</si>
  <si>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</si>
  <si>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</si>
  <si>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</si>
  <si>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</si>
  <si>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</si>
  <si>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</si>
  <si>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</si>
  <si>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</si>
  <si>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</si>
  <si>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</si>
  <si>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</si>
  <si>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</si>
  <si>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</si>
  <si>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</si>
  <si>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</si>
  <si>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</si>
  <si>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</si>
  <si>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</si>
  <si>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</si>
  <si>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</si>
  <si>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</si>
  <si>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</si>
  <si>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</si>
  <si>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</si>
  <si>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</si>
  <si>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</si>
  <si>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</si>
  <si>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</si>
  <si>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</si>
  <si>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</si>
  <si>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単価</t>
    <rPh sb="0" eb="2">
      <t>タンカ</t>
    </rPh>
    <phoneticPr fontId="7"/>
  </si>
  <si>
    <t>主　　　催</t>
    <rPh sb="0" eb="1">
      <t>シュ</t>
    </rPh>
    <rPh sb="4" eb="5">
      <t>モヨオ</t>
    </rPh>
    <phoneticPr fontId="7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</si>
  <si>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7"/>
  </si>
  <si>
    <t>主　　　管</t>
    <rPh sb="0" eb="1">
      <t>シュ</t>
    </rPh>
    <rPh sb="4" eb="5">
      <t>カン</t>
    </rPh>
    <phoneticPr fontId="7"/>
  </si>
  <si>
    <t>開催期日</t>
    <rPh sb="0" eb="2">
      <t>カイサイ</t>
    </rPh>
    <rPh sb="2" eb="4">
      <t>キジツ</t>
    </rPh>
    <phoneticPr fontId="7"/>
  </si>
  <si>
    <t>会場開門</t>
    <rPh sb="0" eb="2">
      <t>カイジョウ</t>
    </rPh>
    <rPh sb="2" eb="4">
      <t>カイモン</t>
    </rPh>
    <phoneticPr fontId="7"/>
  </si>
  <si>
    <t>受付開始</t>
    <rPh sb="0" eb="2">
      <t>ウケツケ</t>
    </rPh>
    <rPh sb="2" eb="4">
      <t>カイシ</t>
    </rPh>
    <phoneticPr fontId="7"/>
  </si>
  <si>
    <t>競技開始</t>
    <rPh sb="0" eb="2">
      <t>キョウギ</t>
    </rPh>
    <rPh sb="2" eb="4">
      <t>カイシ</t>
    </rPh>
    <phoneticPr fontId="7"/>
  </si>
  <si>
    <t>9:00予定</t>
    <rPh sb="4" eb="6">
      <t>ヨテイ</t>
    </rPh>
    <phoneticPr fontId="7"/>
  </si>
  <si>
    <t>会　　　場</t>
    <rPh sb="0" eb="1">
      <t>カイ</t>
    </rPh>
    <rPh sb="4" eb="5">
      <t>バ</t>
    </rPh>
    <phoneticPr fontId="7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</si>
  <si>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7"/>
  </si>
  <si>
    <t>（三種公認・全天候）</t>
    <rPh sb="1" eb="3">
      <t>サンシュ</t>
    </rPh>
    <rPh sb="3" eb="5">
      <t>コウニン</t>
    </rPh>
    <rPh sb="6" eb="9">
      <t>ゼンテンコウ</t>
    </rPh>
    <phoneticPr fontId="7"/>
  </si>
  <si>
    <t xml:space="preserve">   ℡　0123-23-8236</t>
    <phoneticPr fontId="7"/>
  </si>
  <si>
    <t>参加区分</t>
    <rPh sb="0" eb="2">
      <t>サンカ</t>
    </rPh>
    <rPh sb="2" eb="4">
      <t>クブン</t>
    </rPh>
    <phoneticPr fontId="7"/>
  </si>
  <si>
    <t>競技種目</t>
    <rPh sb="0" eb="2">
      <t>キョウギ</t>
    </rPh>
    <rPh sb="2" eb="4">
      <t>シュモク</t>
    </rPh>
    <phoneticPr fontId="7"/>
  </si>
  <si>
    <t>参加制限</t>
    <rPh sb="0" eb="2">
      <t>サンカ</t>
    </rPh>
    <rPh sb="2" eb="4">
      <t>セイゲン</t>
    </rPh>
    <phoneticPr fontId="7"/>
  </si>
  <si>
    <t>競技規則</t>
    <rPh sb="0" eb="2">
      <t>キョウギ</t>
    </rPh>
    <rPh sb="2" eb="4">
      <t>キソク</t>
    </rPh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</si>
  <si>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</si>
  <si>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t>①</t>
    <phoneticPr fontId="7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</si>
  <si>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7"/>
  </si>
  <si>
    <t>②</t>
    <phoneticPr fontId="7"/>
  </si>
  <si>
    <t>総括申込書　</t>
    <rPh sb="0" eb="2">
      <t>ソウカツ</t>
    </rPh>
    <rPh sb="2" eb="5">
      <t>モウシコミショ</t>
    </rPh>
    <phoneticPr fontId="7"/>
  </si>
  <si>
    <t>ﾒｰﾙのみの申込とする</t>
    <rPh sb="6" eb="7">
      <t>モウ</t>
    </rPh>
    <rPh sb="7" eb="8">
      <t>コ</t>
    </rPh>
    <phoneticPr fontId="7"/>
  </si>
  <si>
    <t>③</t>
    <phoneticPr fontId="7"/>
  </si>
  <si>
    <t>④</t>
    <phoneticPr fontId="7"/>
  </si>
  <si>
    <t>申込書の様式が変更になっているので、新しい様式で申し込んでください</t>
    <rPh sb="0" eb="3">
      <t>モウシコミショ</t>
    </rPh>
    <rPh sb="4" eb="6">
      <t>ヨウシキ</t>
    </rPh>
    <rPh sb="7" eb="9">
      <t>ヘンコウ</t>
    </rPh>
    <rPh sb="18" eb="19">
      <t>アタラ</t>
    </rPh>
    <rPh sb="21" eb="23">
      <t>ヨウシキ</t>
    </rPh>
    <rPh sb="24" eb="25">
      <t>モウ</t>
    </rPh>
    <rPh sb="26" eb="27">
      <t>コ</t>
    </rPh>
    <phoneticPr fontId="7"/>
  </si>
  <si>
    <t>申込期日</t>
    <rPh sb="0" eb="1">
      <t>モウ</t>
    </rPh>
    <rPh sb="1" eb="2">
      <t>コ</t>
    </rPh>
    <rPh sb="2" eb="4">
      <t>キジツ</t>
    </rPh>
    <phoneticPr fontId="7"/>
  </si>
  <si>
    <t>申込先</t>
    <rPh sb="0" eb="2">
      <t>モウシコミ</t>
    </rPh>
    <rPh sb="2" eb="3">
      <t>サキ</t>
    </rPh>
    <phoneticPr fontId="7"/>
  </si>
  <si>
    <t>参加料</t>
    <rPh sb="0" eb="2">
      <t>サンカ</t>
    </rPh>
    <rPh sb="2" eb="3">
      <t>リョウ</t>
    </rPh>
    <phoneticPr fontId="7"/>
  </si>
  <si>
    <t>アスリートビブス（AB）</t>
    <phoneticPr fontId="7"/>
  </si>
  <si>
    <t>既に、今シーズン　道央陸協のABを取得しているものは、その番号を記載のこと</t>
    <rPh sb="0" eb="1">
      <t>スデ</t>
    </rPh>
    <rPh sb="3" eb="4">
      <t>コン</t>
    </rPh>
    <rPh sb="9" eb="11">
      <t>ドウオウ</t>
    </rPh>
    <rPh sb="11" eb="13">
      <t>リクキョウ</t>
    </rPh>
    <rPh sb="17" eb="19">
      <t>シュトク</t>
    </rPh>
    <rPh sb="29" eb="31">
      <t>バンゴウ</t>
    </rPh>
    <rPh sb="32" eb="34">
      <t>キサイ</t>
    </rPh>
    <phoneticPr fontId="7"/>
  </si>
  <si>
    <t>今回発行されたABは今シーズン、道央の競技会・記録会全てに使用できます</t>
    <rPh sb="0" eb="2">
      <t>コンカイ</t>
    </rPh>
    <rPh sb="2" eb="4">
      <t>ハッコウ</t>
    </rPh>
    <rPh sb="10" eb="11">
      <t>コン</t>
    </rPh>
    <rPh sb="16" eb="18">
      <t>ドウオウ</t>
    </rPh>
    <rPh sb="19" eb="22">
      <t>キョウギカイ</t>
    </rPh>
    <rPh sb="23" eb="25">
      <t>キロク</t>
    </rPh>
    <rPh sb="25" eb="26">
      <t>カイ</t>
    </rPh>
    <rPh sb="26" eb="27">
      <t>スベ</t>
    </rPh>
    <rPh sb="29" eb="31">
      <t>シヨウ</t>
    </rPh>
    <phoneticPr fontId="7"/>
  </si>
  <si>
    <t>今回発行されたABを次回からの申込時に必ず記載してください</t>
    <rPh sb="0" eb="2">
      <t>コンカイ</t>
    </rPh>
    <rPh sb="2" eb="4">
      <t>ハッコウ</t>
    </rPh>
    <rPh sb="10" eb="12">
      <t>ジカイ</t>
    </rPh>
    <rPh sb="15" eb="17">
      <t>モウシコミ</t>
    </rPh>
    <rPh sb="17" eb="18">
      <t>ジ</t>
    </rPh>
    <rPh sb="19" eb="20">
      <t>カナラ</t>
    </rPh>
    <rPh sb="21" eb="23">
      <t>キサイ</t>
    </rPh>
    <phoneticPr fontId="7"/>
  </si>
  <si>
    <t>⑤</t>
    <phoneticPr fontId="7"/>
  </si>
  <si>
    <t>ABは各自で保管してください</t>
    <rPh sb="3" eb="5">
      <t>カクジ</t>
    </rPh>
    <rPh sb="6" eb="8">
      <t>ホカン</t>
    </rPh>
    <phoneticPr fontId="7"/>
  </si>
  <si>
    <t>競技役員</t>
    <rPh sb="0" eb="2">
      <t>キョウギ</t>
    </rPh>
    <rPh sb="2" eb="4">
      <t>ヤクイン</t>
    </rPh>
    <phoneticPr fontId="7"/>
  </si>
  <si>
    <t>駐車場</t>
    <rPh sb="0" eb="3">
      <t>チュウシャジョウ</t>
    </rPh>
    <phoneticPr fontId="7"/>
  </si>
  <si>
    <t>路上駐車は絶対にしないこと</t>
    <rPh sb="0" eb="2">
      <t>ロジョウ</t>
    </rPh>
    <rPh sb="2" eb="4">
      <t>チュウシャ</t>
    </rPh>
    <rPh sb="5" eb="7">
      <t>ゼッタイ</t>
    </rPh>
    <phoneticPr fontId="7"/>
  </si>
  <si>
    <t>駐車場は、サッカー場横の駐車場を利用してください。</t>
    <rPh sb="0" eb="3">
      <t>チュウシャジョウ</t>
    </rPh>
    <phoneticPr fontId="7"/>
  </si>
  <si>
    <t>審判員氏名報告（参加校･参加クラブの監督には必ず審判業務があります）</t>
    <rPh sb="0" eb="3">
      <t>シンパンイン</t>
    </rPh>
    <rPh sb="3" eb="5">
      <t>シメイ</t>
    </rPh>
    <rPh sb="5" eb="7">
      <t>ホウコク</t>
    </rPh>
    <rPh sb="8" eb="10">
      <t>サンカ</t>
    </rPh>
    <rPh sb="10" eb="11">
      <t>コウ</t>
    </rPh>
    <rPh sb="12" eb="14">
      <t>サンカ</t>
    </rPh>
    <rPh sb="18" eb="20">
      <t>カントク</t>
    </rPh>
    <rPh sb="22" eb="23">
      <t>カナラ</t>
    </rPh>
    <rPh sb="24" eb="26">
      <t>シンパン</t>
    </rPh>
    <rPh sb="26" eb="28">
      <t>ギョウム</t>
    </rPh>
    <phoneticPr fontId="7"/>
  </si>
  <si>
    <t>参加料計算欄</t>
    <rPh sb="0" eb="2">
      <t>サンカ</t>
    </rPh>
    <rPh sb="2" eb="3">
      <t>リョウ</t>
    </rPh>
    <rPh sb="3" eb="5">
      <t>ケイサン</t>
    </rPh>
    <rPh sb="5" eb="6">
      <t>ラン</t>
    </rPh>
    <phoneticPr fontId="7"/>
  </si>
  <si>
    <t>A　100ｍ</t>
    <phoneticPr fontId="1"/>
  </si>
  <si>
    <t>〇</t>
    <phoneticPr fontId="1"/>
  </si>
  <si>
    <t>道央　駆</t>
    <rPh sb="0" eb="2">
      <t>ドウオウ</t>
    </rPh>
    <rPh sb="3" eb="4">
      <t>カケル</t>
    </rPh>
    <phoneticPr fontId="1"/>
  </si>
  <si>
    <t>ﾄﾞｳｵｳ　ｶｹﾙ</t>
    <phoneticPr fontId="1"/>
  </si>
  <si>
    <t>中学</t>
    <rPh sb="0" eb="2">
      <t>チュウガク</t>
    </rPh>
    <phoneticPr fontId="1"/>
  </si>
  <si>
    <t>北海道</t>
    <rPh sb="0" eb="3">
      <t>ホッカイドウ</t>
    </rPh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</si>
  <si>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</si>
  <si>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</si>
  <si>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</si>
  <si>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 xml:space="preserve">       必ず、メールで申込をしてください。</t>
    <rPh sb="7" eb="8">
      <t>カナラ</t>
    </rPh>
    <rPh sb="14" eb="16">
      <t>モウシコミ</t>
    </rPh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</si>
  <si>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</si>
  <si>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</si>
  <si>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AB代金</t>
    <rPh sb="2" eb="4">
      <t>ダイキン</t>
    </rPh>
    <phoneticPr fontId="7"/>
  </si>
  <si>
    <t>雨天決行</t>
    <rPh sb="0" eb="2">
      <t>ウテン</t>
    </rPh>
    <rPh sb="2" eb="4">
      <t>ケッコウ</t>
    </rPh>
    <phoneticPr fontId="1"/>
  </si>
  <si>
    <t>道央陸上競技協会　千歳陸上競技協会</t>
    <rPh sb="0" eb="2">
      <t>ドウオウ</t>
    </rPh>
    <rPh sb="2" eb="4">
      <t>リクジョウ</t>
    </rPh>
    <rPh sb="4" eb="6">
      <t>キョウギ</t>
    </rPh>
    <rPh sb="6" eb="8">
      <t>キョウカイ</t>
    </rPh>
    <rPh sb="9" eb="11">
      <t>チトセ</t>
    </rPh>
    <rPh sb="11" eb="13">
      <t>リクジョウ</t>
    </rPh>
    <rPh sb="13" eb="15">
      <t>キョウギ</t>
    </rPh>
    <rPh sb="15" eb="17">
      <t>キョウカイ</t>
    </rPh>
    <phoneticPr fontId="7"/>
  </si>
  <si>
    <t>高校生</t>
    <rPh sb="0" eb="3">
      <t>コウコウセイ</t>
    </rPh>
    <phoneticPr fontId="1"/>
  </si>
  <si>
    <t>大学・一般</t>
    <rPh sb="0" eb="2">
      <t>ダイガク</t>
    </rPh>
    <rPh sb="3" eb="5">
      <t>イッパン</t>
    </rPh>
    <phoneticPr fontId="1"/>
  </si>
  <si>
    <t>大学生・一般競技者は登録協会名(所属陸協名）を必ず記載のこと</t>
    <rPh sb="0" eb="3">
      <t>ダイガクセイ</t>
    </rPh>
    <rPh sb="4" eb="6">
      <t>イッパン</t>
    </rPh>
    <rPh sb="6" eb="9">
      <t>キョウギシャ</t>
    </rPh>
    <rPh sb="10" eb="12">
      <t>トウロク</t>
    </rPh>
    <rPh sb="12" eb="14">
      <t>キョウカイ</t>
    </rPh>
    <rPh sb="14" eb="15">
      <t>メイ</t>
    </rPh>
    <rPh sb="16" eb="18">
      <t>ショゾク</t>
    </rPh>
    <rPh sb="18" eb="20">
      <t>リクキョウ</t>
    </rPh>
    <rPh sb="20" eb="21">
      <t>メイ</t>
    </rPh>
    <rPh sb="23" eb="24">
      <t>カナラ</t>
    </rPh>
    <rPh sb="25" eb="27">
      <t>キサイ</t>
    </rPh>
    <phoneticPr fontId="3"/>
  </si>
  <si>
    <t>④</t>
    <phoneticPr fontId="1"/>
  </si>
  <si>
    <t>絶対に駐車しないで下さい。</t>
    <rPh sb="0" eb="2">
      <t>ゼッタイ</t>
    </rPh>
    <rPh sb="3" eb="5">
      <t>チュウシャ</t>
    </rPh>
    <rPh sb="9" eb="10">
      <t>クダ</t>
    </rPh>
    <phoneticPr fontId="7"/>
  </si>
  <si>
    <t>バスを競技場横まで上げる団体が見られます　絶対にあげないでください</t>
    <rPh sb="3" eb="6">
      <t>キョウギジョウ</t>
    </rPh>
    <rPh sb="6" eb="7">
      <t>ヨコ</t>
    </rPh>
    <rPh sb="9" eb="10">
      <t>ア</t>
    </rPh>
    <rPh sb="12" eb="14">
      <t>ダンタイ</t>
    </rPh>
    <rPh sb="15" eb="16">
      <t>ミ</t>
    </rPh>
    <rPh sb="21" eb="23">
      <t>ゼッタイ</t>
    </rPh>
    <phoneticPr fontId="7"/>
  </si>
  <si>
    <t>競技場の第３コーナー前に駐車される方が見られますが、</t>
    <rPh sb="0" eb="2">
      <t>キョウギ</t>
    </rPh>
    <rPh sb="2" eb="3">
      <t>ジョウ</t>
    </rPh>
    <rPh sb="4" eb="5">
      <t>ダイ</t>
    </rPh>
    <rPh sb="10" eb="11">
      <t>マエ</t>
    </rPh>
    <rPh sb="12" eb="14">
      <t>チュウシャ</t>
    </rPh>
    <rPh sb="17" eb="18">
      <t>カタ</t>
    </rPh>
    <rPh sb="19" eb="20">
      <t>ミ</t>
    </rPh>
    <phoneticPr fontId="7"/>
  </si>
  <si>
    <t>高校</t>
    <rPh sb="0" eb="2">
      <t>コウコウ</t>
    </rPh>
    <phoneticPr fontId="1"/>
  </si>
  <si>
    <t>一般</t>
    <rPh sb="0" eb="2">
      <t>イッパン</t>
    </rPh>
    <phoneticPr fontId="1"/>
  </si>
  <si>
    <t>男子</t>
  </si>
  <si>
    <t>十種競技</t>
    <rPh sb="0" eb="1">
      <t>ジュッ</t>
    </rPh>
    <rPh sb="1" eb="2">
      <t>シュ</t>
    </rPh>
    <rPh sb="2" eb="4">
      <t>キョウギ</t>
    </rPh>
    <phoneticPr fontId="1"/>
  </si>
  <si>
    <t>七種競技</t>
    <rPh sb="0" eb="2">
      <t>ナナシュ</t>
    </rPh>
    <rPh sb="2" eb="4">
      <t>キョウギ</t>
    </rPh>
    <phoneticPr fontId="1"/>
  </si>
  <si>
    <t>（2023年　石狩管内中学校新人陸上競技大会が同日開催されます）</t>
    <rPh sb="5" eb="6">
      <t>ネン</t>
    </rPh>
    <rPh sb="7" eb="11">
      <t>イシカリカンナイ</t>
    </rPh>
    <rPh sb="11" eb="14">
      <t>チュウガッコウ</t>
    </rPh>
    <rPh sb="14" eb="16">
      <t>シンジン</t>
    </rPh>
    <rPh sb="16" eb="22">
      <t>リクジョウキョウギタイカイ</t>
    </rPh>
    <rPh sb="23" eb="25">
      <t>ドウジツ</t>
    </rPh>
    <rPh sb="25" eb="27">
      <t>カイサイ</t>
    </rPh>
    <phoneticPr fontId="1"/>
  </si>
  <si>
    <t>２０２３年、日本陸上競技連盟競技規則と本競技会規則による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キソク</t>
    </rPh>
    <phoneticPr fontId="7"/>
  </si>
  <si>
    <t>所属</t>
    <rPh sb="0" eb="2">
      <t>ショゾク</t>
    </rPh>
    <phoneticPr fontId="1"/>
  </si>
  <si>
    <t>クラス</t>
    <phoneticPr fontId="1"/>
  </si>
  <si>
    <t>第1種目</t>
    <rPh sb="0" eb="1">
      <t>ダイ</t>
    </rPh>
    <rPh sb="2" eb="4">
      <t>シュモク</t>
    </rPh>
    <phoneticPr fontId="1"/>
  </si>
  <si>
    <t>J3</t>
    <phoneticPr fontId="1"/>
  </si>
  <si>
    <t>性別</t>
    <rPh sb="0" eb="2">
      <t>セイベツ</t>
    </rPh>
    <phoneticPr fontId="7"/>
  </si>
  <si>
    <t>校種</t>
    <rPh sb="0" eb="2">
      <t>コウシュ</t>
    </rPh>
    <phoneticPr fontId="7"/>
  </si>
  <si>
    <t>地方陸協</t>
    <rPh sb="0" eb="2">
      <t>チホウ</t>
    </rPh>
    <rPh sb="2" eb="3">
      <t>リク</t>
    </rPh>
    <rPh sb="3" eb="4">
      <t>キョウ</t>
    </rPh>
    <phoneticPr fontId="1"/>
  </si>
  <si>
    <t>200m</t>
    <phoneticPr fontId="1"/>
  </si>
  <si>
    <t>〇</t>
    <phoneticPr fontId="1"/>
  </si>
  <si>
    <t>走高跳</t>
    <rPh sb="0" eb="3">
      <t>ハシリタカトビ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</si>
  <si>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</si>
  <si>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</si>
  <si>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100mH</t>
    <phoneticPr fontId="1"/>
  </si>
  <si>
    <t>100m</t>
    <phoneticPr fontId="1"/>
  </si>
  <si>
    <t>J3</t>
    <phoneticPr fontId="1"/>
  </si>
  <si>
    <t>H2</t>
    <phoneticPr fontId="1"/>
  </si>
  <si>
    <t>C1</t>
    <phoneticPr fontId="1"/>
  </si>
  <si>
    <t>C2</t>
    <phoneticPr fontId="1"/>
  </si>
  <si>
    <t>選手権男子</t>
    <rPh sb="0" eb="3">
      <t>センシュケン</t>
    </rPh>
    <rPh sb="3" eb="5">
      <t>ダンシ</t>
    </rPh>
    <phoneticPr fontId="1"/>
  </si>
  <si>
    <t>100ｍ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</si>
  <si>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</si>
  <si>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</si>
  <si>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</si>
  <si>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</si>
  <si>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7"/>
  </si>
  <si>
    <t>110mH</t>
    <phoneticPr fontId="7"/>
  </si>
  <si>
    <t>中110ｍH</t>
    <rPh sb="0" eb="1">
      <t>チュウ</t>
    </rPh>
    <phoneticPr fontId="7"/>
  </si>
  <si>
    <t>中１　１００ｍH</t>
    <rPh sb="0" eb="1">
      <t>チュウ</t>
    </rPh>
    <phoneticPr fontId="1"/>
  </si>
  <si>
    <t>４００ｍH</t>
    <phoneticPr fontId="1"/>
  </si>
  <si>
    <t>３０００ｍSC</t>
    <phoneticPr fontId="1"/>
  </si>
  <si>
    <t>三段跳</t>
    <rPh sb="0" eb="3">
      <t>サンダント</t>
    </rPh>
    <phoneticPr fontId="1"/>
  </si>
  <si>
    <t>砲丸投4.0Kg</t>
    <rPh sb="0" eb="3">
      <t>ホウガンナ</t>
    </rPh>
    <phoneticPr fontId="1"/>
  </si>
  <si>
    <t>砲丸投5.0Kg</t>
    <rPh sb="0" eb="3">
      <t>ホウガンナ</t>
    </rPh>
    <phoneticPr fontId="1"/>
  </si>
  <si>
    <t>砲丸投6.0Kg</t>
    <rPh sb="0" eb="3">
      <t>ホウガンナ</t>
    </rPh>
    <phoneticPr fontId="1"/>
  </si>
  <si>
    <t>砲丸投7.26Kg</t>
    <rPh sb="0" eb="3">
      <t>ホウガンナ</t>
    </rPh>
    <phoneticPr fontId="1"/>
  </si>
  <si>
    <t>円盤投1.5Kg</t>
    <rPh sb="0" eb="3">
      <t>エンバンナ</t>
    </rPh>
    <phoneticPr fontId="1"/>
  </si>
  <si>
    <t>円盤投1.75Kg</t>
    <rPh sb="0" eb="3">
      <t>エンバンナ</t>
    </rPh>
    <phoneticPr fontId="1"/>
  </si>
  <si>
    <t>円盤投2.0Kg</t>
    <rPh sb="0" eb="3">
      <t>エンバンナ</t>
    </rPh>
    <phoneticPr fontId="1"/>
  </si>
  <si>
    <t>ﾊﾝﾏｰ投6.0Kg</t>
    <rPh sb="4" eb="5">
      <t>ナ</t>
    </rPh>
    <phoneticPr fontId="1"/>
  </si>
  <si>
    <t>ﾊﾝﾏｰ投7.26Kg</t>
    <rPh sb="4" eb="5">
      <t>ナ</t>
    </rPh>
    <phoneticPr fontId="1"/>
  </si>
  <si>
    <t>やり投</t>
    <rPh sb="2" eb="3">
      <t>ナ</t>
    </rPh>
    <phoneticPr fontId="1"/>
  </si>
  <si>
    <t>中学ｼﾞｬﾍﾞﾘｯｸｽﾛｰ</t>
    <rPh sb="0" eb="2">
      <t>チュウガク</t>
    </rPh>
    <phoneticPr fontId="1"/>
  </si>
  <si>
    <t>十種競技</t>
    <rPh sb="0" eb="4">
      <t>ジュッシュキョウギ</t>
    </rPh>
    <phoneticPr fontId="1"/>
  </si>
  <si>
    <t>選手権女子</t>
    <rPh sb="0" eb="3">
      <t>センシュケン</t>
    </rPh>
    <rPh sb="3" eb="5">
      <t>ジョシ</t>
    </rPh>
    <phoneticPr fontId="1"/>
  </si>
  <si>
    <t>選手権男子中学</t>
    <rPh sb="0" eb="3">
      <t>センシュケン</t>
    </rPh>
    <rPh sb="3" eb="5">
      <t>ダンシ</t>
    </rPh>
    <rPh sb="5" eb="7">
      <t>チュウガク</t>
    </rPh>
    <phoneticPr fontId="1"/>
  </si>
  <si>
    <t>選手権男子高校</t>
    <rPh sb="0" eb="3">
      <t>センシュケン</t>
    </rPh>
    <rPh sb="3" eb="5">
      <t>ダンシ</t>
    </rPh>
    <rPh sb="5" eb="7">
      <t>コウコウ</t>
    </rPh>
    <phoneticPr fontId="1"/>
  </si>
  <si>
    <t>800m</t>
    <phoneticPr fontId="1"/>
  </si>
  <si>
    <t>3000mSC</t>
    <phoneticPr fontId="1"/>
  </si>
  <si>
    <t>中100mH</t>
    <rPh sb="0" eb="1">
      <t>チュウ</t>
    </rPh>
    <phoneticPr fontId="1"/>
  </si>
  <si>
    <t>選手権女子中学</t>
    <rPh sb="0" eb="3">
      <t>センシュケン</t>
    </rPh>
    <rPh sb="3" eb="5">
      <t>ジョシ</t>
    </rPh>
    <rPh sb="5" eb="7">
      <t>チュウガク</t>
    </rPh>
    <phoneticPr fontId="1"/>
  </si>
  <si>
    <t>400mH</t>
    <phoneticPr fontId="1"/>
  </si>
  <si>
    <t>砲丸投2.7Kg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</si>
  <si>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</si>
  <si>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</si>
  <si>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中ｼﾞｬﾍﾞﾘｯｸｽﾛｰ</t>
    <rPh sb="0" eb="1">
      <t>チュウ</t>
    </rPh>
    <phoneticPr fontId="1"/>
  </si>
  <si>
    <t>七種競技</t>
    <rPh sb="0" eb="4">
      <t>ナナシュキョウギ</t>
    </rPh>
    <phoneticPr fontId="1"/>
  </si>
  <si>
    <t>男子クラス</t>
    <rPh sb="0" eb="2">
      <t>ダンシ</t>
    </rPh>
    <phoneticPr fontId="1"/>
  </si>
  <si>
    <t>女子クラス</t>
    <rPh sb="0" eb="2">
      <t>ジョシ</t>
    </rPh>
    <phoneticPr fontId="1"/>
  </si>
  <si>
    <t>プログラム記載（全角7文字又は半角14文字））</t>
    <rPh sb="5" eb="7">
      <t>キサイ</t>
    </rPh>
    <rPh sb="8" eb="10">
      <t>ゼンカク</t>
    </rPh>
    <rPh sb="11" eb="13">
      <t>モジ</t>
    </rPh>
    <rPh sb="13" eb="14">
      <t>マタ</t>
    </rPh>
    <rPh sb="15" eb="17">
      <t>ハンカク</t>
    </rPh>
    <rPh sb="19" eb="21">
      <t>モジ</t>
    </rPh>
    <phoneticPr fontId="7" alignment="distributed"/>
  </si>
  <si>
    <t>受付番号</t>
    <rPh sb="0" eb="2">
      <t>ウケツケ</t>
    </rPh>
    <rPh sb="2" eb="4">
      <t>バンゴウ</t>
    </rPh>
    <phoneticPr fontId="1"/>
  </si>
  <si>
    <t>女子</t>
    <phoneticPr fontId="1"/>
  </si>
  <si>
    <t>第２８回　道央陸上競技選手権大会　混成　開催要項</t>
    <rPh sb="0" eb="1">
      <t>ダイ</t>
    </rPh>
    <rPh sb="3" eb="4">
      <t>カイ</t>
    </rPh>
    <rPh sb="5" eb="7">
      <t>ドウオウ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7" eb="19">
      <t>コンセイ</t>
    </rPh>
    <rPh sb="20" eb="22">
      <t>カイサイ</t>
    </rPh>
    <rPh sb="22" eb="24">
      <t>ヨウコウ</t>
    </rPh>
    <phoneticPr fontId="7"/>
  </si>
  <si>
    <t>2024年</t>
    <rPh sb="4" eb="5">
      <t>ネン</t>
    </rPh>
    <phoneticPr fontId="7"/>
  </si>
  <si>
    <t>２０２４年　８月３日（土）～４日（日）</t>
    <rPh sb="4" eb="5">
      <t>ネン</t>
    </rPh>
    <rPh sb="7" eb="8">
      <t>ガツ</t>
    </rPh>
    <rPh sb="9" eb="10">
      <t>ニチ</t>
    </rPh>
    <rPh sb="11" eb="12">
      <t>ド</t>
    </rPh>
    <rPh sb="15" eb="16">
      <t>ニチ</t>
    </rPh>
    <rPh sb="17" eb="18">
      <t>ニチ</t>
    </rPh>
    <phoneticPr fontId="7"/>
  </si>
  <si>
    <t>男子</t>
    <phoneticPr fontId="1"/>
  </si>
  <si>
    <t>一人１種目（リレーを除く）までとする</t>
    <rPh sb="0" eb="2">
      <t>ヒトリ</t>
    </rPh>
    <rPh sb="3" eb="5">
      <t>シュモク</t>
    </rPh>
    <rPh sb="10" eb="11">
      <t>ノゾ</t>
    </rPh>
    <phoneticPr fontId="7"/>
  </si>
  <si>
    <t>７月１５日（月）～</t>
    <rPh sb="1" eb="2">
      <t>ガツ</t>
    </rPh>
    <rPh sb="4" eb="5">
      <t>ニチ</t>
    </rPh>
    <rPh sb="6" eb="7">
      <t>ツキ</t>
    </rPh>
    <phoneticPr fontId="7"/>
  </si>
  <si>
    <t>７月１８日（木）19:00</t>
    <rPh sb="1" eb="2">
      <t>ガツ</t>
    </rPh>
    <rPh sb="4" eb="5">
      <t>ニチ</t>
    </rPh>
    <rPh sb="6" eb="7">
      <t>モク</t>
    </rPh>
    <phoneticPr fontId="7"/>
  </si>
  <si>
    <t>r5dououentry@gmail.com</t>
    <phoneticPr fontId="7"/>
  </si>
  <si>
    <t>090-3817-5430</t>
    <phoneticPr fontId="7"/>
  </si>
  <si>
    <t>浜崎　隆行</t>
    <rPh sb="0" eb="2">
      <t>ハマサキ</t>
    </rPh>
    <rPh sb="3" eb="5">
      <t>タカユキ</t>
    </rPh>
    <phoneticPr fontId="7"/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</si>
  <si>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</si>
  <si>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</si>
  <si>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※申し込みファイルにはチーム名（学校名）をつけてください。</t>
    <rPh sb="1" eb="2">
      <t>モウ</t>
    </rPh>
    <rPh sb="3" eb="4">
      <t>コ</t>
    </rPh>
    <rPh sb="14" eb="15">
      <t>メイ</t>
    </rPh>
    <rPh sb="16" eb="19">
      <t>ガッコウメイ</t>
    </rPh>
    <phoneticPr fontId="7"/>
  </si>
  <si>
    <t>十種競技</t>
    <rPh sb="0" eb="4">
      <t>ジュッシュキョウギ</t>
    </rPh>
    <phoneticPr fontId="1"/>
  </si>
  <si>
    <t>七種競技</t>
    <rPh sb="0" eb="4">
      <t>ナナシュキョウギ</t>
    </rPh>
    <phoneticPr fontId="1"/>
  </si>
  <si>
    <t>女子</t>
    <rPh sb="0" eb="2">
      <t>ジョシ</t>
    </rPh>
    <phoneticPr fontId="1"/>
  </si>
  <si>
    <t>２０２４年度道央陸協にAB未登録の競技者は　AB代金　一人5００円を徴収します</t>
    <rPh sb="4" eb="6">
      <t>ネンド</t>
    </rPh>
    <rPh sb="6" eb="8">
      <t>ドウオウ</t>
    </rPh>
    <rPh sb="8" eb="10">
      <t>リクキョウ</t>
    </rPh>
    <rPh sb="13" eb="16">
      <t>ミトウロク</t>
    </rPh>
    <rPh sb="17" eb="20">
      <t>キョウギシャ</t>
    </rPh>
    <rPh sb="24" eb="26">
      <t>ダイキン</t>
    </rPh>
    <rPh sb="27" eb="29">
      <t>ヒトリ</t>
    </rPh>
    <rPh sb="32" eb="33">
      <t>エン</t>
    </rPh>
    <rPh sb="34" eb="36">
      <t>チョウシュウ</t>
    </rPh>
    <phoneticPr fontId="7"/>
  </si>
  <si>
    <t>賞</t>
    <rPh sb="0" eb="1">
      <t>ショウ</t>
    </rPh>
    <phoneticPr fontId="7"/>
  </si>
  <si>
    <t>優勝者にメダルと賞状を、２位～８位までの入賞者には賞状を授与する</t>
    <rPh sb="0" eb="3">
      <t>ユウショウシャ</t>
    </rPh>
    <rPh sb="8" eb="10">
      <t>ショウジョウ</t>
    </rPh>
    <rPh sb="13" eb="14">
      <t>イ</t>
    </rPh>
    <rPh sb="16" eb="17">
      <t>イ</t>
    </rPh>
    <rPh sb="20" eb="23">
      <t>ニュウショウシャ</t>
    </rPh>
    <rPh sb="25" eb="27">
      <t>ショウジョウ</t>
    </rPh>
    <rPh sb="28" eb="30">
      <t>ジュヨ</t>
    </rPh>
    <phoneticPr fontId="7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</si>
  <si>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</si>
  <si>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7"/>
  </si>
  <si>
    <t>審判業務についた方には昼食と交通費補助金を支給します。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1" eb="23">
      <t>シキュウ</t>
    </rPh>
    <phoneticPr fontId="7"/>
  </si>
  <si>
    <t>その他</t>
    <rPh sb="2" eb="3">
      <t>タ</t>
    </rPh>
    <phoneticPr fontId="7"/>
  </si>
  <si>
    <t>最高記録は下記のように入力してください。</t>
    <rPh sb="0" eb="4">
      <t>サイコウキロク</t>
    </rPh>
    <rPh sb="5" eb="7">
      <t>カキ</t>
    </rPh>
    <rPh sb="11" eb="13">
      <t>ニュウリョク</t>
    </rPh>
    <phoneticPr fontId="7"/>
  </si>
  <si>
    <t>トラック</t>
    <phoneticPr fontId="7"/>
  </si>
  <si>
    <t>12秒34</t>
    <phoneticPr fontId="7"/>
  </si>
  <si>
    <t>→</t>
    <phoneticPr fontId="7"/>
  </si>
  <si>
    <t>1分23秒60</t>
    <phoneticPr fontId="7"/>
  </si>
  <si>
    <t>ﾌｨｰﾙﾄﾞ</t>
    <phoneticPr fontId="7"/>
  </si>
  <si>
    <t>5m67</t>
    <phoneticPr fontId="7"/>
  </si>
  <si>
    <t>ファイル内の数式は、消したり変更せずに入力を行ってください。</t>
    <rPh sb="4" eb="5">
      <t>ナイ</t>
    </rPh>
    <rPh sb="6" eb="8">
      <t>スウシキ</t>
    </rPh>
    <rPh sb="10" eb="11">
      <t>ケ</t>
    </rPh>
    <rPh sb="14" eb="16">
      <t>ヘンコウ</t>
    </rPh>
    <rPh sb="19" eb="21">
      <t>ニュウリョク</t>
    </rPh>
    <rPh sb="22" eb="23">
      <t>オコナ</t>
    </rPh>
    <phoneticPr fontId="7"/>
  </si>
  <si>
    <t>区分（該当の区分の下の欄で「〇」を選択）</t>
    <rPh sb="0" eb="2">
      <t>クブン</t>
    </rPh>
    <rPh sb="3" eb="5">
      <t>ガイトウ</t>
    </rPh>
    <rPh sb="6" eb="8">
      <t>クブン</t>
    </rPh>
    <rPh sb="9" eb="10">
      <t>シタ</t>
    </rPh>
    <rPh sb="11" eb="12">
      <t>ラン</t>
    </rPh>
    <rPh sb="17" eb="19">
      <t>センタク</t>
    </rPh>
    <phoneticPr fontId="7"/>
  </si>
  <si>
    <t>他陸協</t>
    <rPh sb="0" eb="1">
      <t>タ</t>
    </rPh>
    <rPh sb="1" eb="3">
      <t>リクキョウ</t>
    </rPh>
    <phoneticPr fontId="7"/>
  </si>
  <si>
    <t>参加料金　計算欄</t>
    <rPh sb="0" eb="1">
      <t>サン</t>
    </rPh>
    <rPh sb="1" eb="2">
      <t>カ</t>
    </rPh>
    <rPh sb="2" eb="3">
      <t>リョウ</t>
    </rPh>
    <rPh sb="3" eb="4">
      <t>キン</t>
    </rPh>
    <rPh sb="5" eb="6">
      <t>ケイ</t>
    </rPh>
    <rPh sb="6" eb="7">
      <t>サン</t>
    </rPh>
    <rPh sb="7" eb="8">
      <t>ラン</t>
    </rPh>
    <phoneticPr fontId="7"/>
  </si>
  <si>
    <t>十種競技</t>
    <rPh sb="0" eb="2">
      <t>ジュッシュ</t>
    </rPh>
    <rPh sb="2" eb="4">
      <t>キョウギ</t>
    </rPh>
    <phoneticPr fontId="7"/>
  </si>
  <si>
    <t>七種競技</t>
    <rPh sb="0" eb="4">
      <t>ナナシュキョウギ</t>
    </rPh>
    <phoneticPr fontId="7"/>
  </si>
  <si>
    <t>M1</t>
    <phoneticPr fontId="1"/>
  </si>
  <si>
    <t>M2</t>
    <phoneticPr fontId="1"/>
  </si>
  <si>
    <t>男子</t>
    <rPh sb="0" eb="2">
      <t>ダンシ</t>
    </rPh>
    <phoneticPr fontId="1"/>
  </si>
  <si>
    <t>※　申し込み返信メールに参加料振り込み先をお知らせします。</t>
    <rPh sb="2" eb="3">
      <t>モウ</t>
    </rPh>
    <rPh sb="4" eb="5">
      <t>コ</t>
    </rPh>
    <rPh sb="6" eb="8">
      <t>ヘンシン</t>
    </rPh>
    <rPh sb="12" eb="15">
      <t>サンカリョウ</t>
    </rPh>
    <rPh sb="15" eb="16">
      <t>フ</t>
    </rPh>
    <rPh sb="17" eb="18">
      <t>コ</t>
    </rPh>
    <rPh sb="19" eb="20">
      <t>サキ</t>
    </rPh>
    <rPh sb="22" eb="23">
      <t>シ</t>
    </rPh>
    <phoneticPr fontId="1"/>
  </si>
  <si>
    <t>※　当日、出場の有無にかかわらず、必ず納入してください、</t>
    <rPh sb="2" eb="4">
      <t>トウジツ</t>
    </rPh>
    <rPh sb="5" eb="7">
      <t>シュツジョウ</t>
    </rPh>
    <rPh sb="8" eb="10">
      <t>ウム</t>
    </rPh>
    <rPh sb="17" eb="18">
      <t>カナラ</t>
    </rPh>
    <rPh sb="19" eb="21">
      <t>ノウニュウ</t>
    </rPh>
    <phoneticPr fontId="1"/>
  </si>
  <si>
    <t>北海道</t>
    <rPh sb="0" eb="3">
      <t>ホッカイドウ</t>
    </rPh>
    <phoneticPr fontId="7"/>
  </si>
  <si>
    <t>090-3817-5430</t>
  </si>
  <si>
    <t>帯同審判</t>
    <rPh sb="0" eb="2">
      <t>タイドウ</t>
    </rPh>
    <rPh sb="2" eb="4">
      <t>シンパン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</si>
</sst>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[&lt;=999]000;[&lt;=9999]000\-00;000\-0000"/>
  </numFmts>
  <fonts count="3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12"/>
      <name val="ＭＳ Ｐ明朝"/>
      <family val="1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62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6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</cellStyleXfs>
  <cellXfs count="192">
    <xf numFmtId="0" fontId="0" fillId="0" borderId="0" xfId="0"/>
    <xf numFmtId="0" fontId="2" fillId="0" borderId="0" xfId="0" applyFont="1"/>
    <xf numFmtId="4" fontId="2" fillId="0" borderId="0" xfId="0" applyNumberFormat="1" applyFont="1"/>
    <xf numFmtId="56" fontId="2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Continuous"/>
    </xf>
    <xf numFmtId="0" fontId="2" fillId="2" borderId="6" xfId="0" applyFont="1" applyFill="1" applyBorder="1"/>
    <xf numFmtId="0" fontId="0" fillId="2" borderId="6" xfId="0" applyFill="1" applyBorder="1"/>
    <xf numFmtId="0" fontId="2" fillId="0" borderId="6" xfId="0" applyFont="1" applyBorder="1"/>
    <xf numFmtId="0" fontId="3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7" fillId="0" borderId="0" xfId="2" applyFont="1" applyAlignment="1" applyProtection="1">
      <alignment vertical="center"/>
    </xf>
    <xf numFmtId="0" fontId="1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vertical="center"/>
    </xf>
    <xf numFmtId="41" fontId="18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20" fontId="17" fillId="0" borderId="0" xfId="0" applyNumberFormat="1" applyFont="1" applyAlignment="1">
      <alignment horizontal="center" vertical="center"/>
    </xf>
    <xf numFmtId="0" fontId="24" fillId="2" borderId="6" xfId="0" applyFont="1" applyFill="1" applyBorder="1"/>
    <xf numFmtId="0" fontId="25" fillId="2" borderId="6" xfId="0" applyFont="1" applyFill="1" applyBorder="1"/>
    <xf numFmtId="0" fontId="3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0" fillId="7" borderId="6" xfId="0" applyFill="1" applyBorder="1" applyAlignment="1">
      <alignment horizontal="center" vertical="center"/>
    </xf>
    <xf numFmtId="41" fontId="0" fillId="7" borderId="6" xfId="0" applyNumberFormat="1" applyFill="1" applyBorder="1" applyAlignment="1">
      <alignment vertical="center"/>
    </xf>
    <xf numFmtId="41" fontId="18" fillId="7" borderId="6" xfId="0" applyNumberFormat="1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41" fontId="0" fillId="3" borderId="6" xfId="0" applyNumberFormat="1" applyFill="1" applyBorder="1" applyAlignment="1">
      <alignment vertical="center"/>
    </xf>
    <xf numFmtId="41" fontId="18" fillId="3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9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1" fontId="18" fillId="0" borderId="6" xfId="0" applyNumberFormat="1" applyFont="1" applyBorder="1" applyAlignment="1" applyProtection="1">
      <alignment vertical="center"/>
      <protection locked="0"/>
    </xf>
    <xf numFmtId="41" fontId="18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5" fillId="3" borderId="6" xfId="0" applyFont="1" applyFill="1" applyBorder="1" applyAlignment="1">
      <alignment horizontal="centerContinuous" vertical="center"/>
    </xf>
    <xf numFmtId="0" fontId="31" fillId="8" borderId="6" xfId="0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0" fillId="7" borderId="6" xfId="0" applyFill="1" applyBorder="1"/>
    <xf numFmtId="0" fontId="0" fillId="9" borderId="6" xfId="0" applyFill="1" applyBorder="1"/>
    <xf numFmtId="0" fontId="17" fillId="9" borderId="6" xfId="0" applyFont="1" applyFill="1" applyBorder="1" applyAlignment="1">
      <alignment vertical="center" shrinkToFit="1"/>
    </xf>
    <xf numFmtId="0" fontId="17" fillId="7" borderId="6" xfId="0" applyFont="1" applyFill="1" applyBorder="1" applyAlignment="1">
      <alignment vertical="center" shrinkToFit="1"/>
    </xf>
    <xf numFmtId="0" fontId="17" fillId="9" borderId="6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0" fontId="0" fillId="7" borderId="19" xfId="0" applyFill="1" applyBorder="1"/>
    <xf numFmtId="0" fontId="0" fillId="9" borderId="19" xfId="0" applyFill="1" applyBorder="1"/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8" fillId="10" borderId="0" xfId="3" applyFont="1" applyFill="1">
      <alignment vertical="center"/>
    </xf>
    <xf numFmtId="0" fontId="17" fillId="0" borderId="0" xfId="3" applyFont="1">
      <alignment vertical="center"/>
    </xf>
    <xf numFmtId="0" fontId="13" fillId="0" borderId="0" xfId="3" applyFont="1">
      <alignment vertical="center"/>
    </xf>
    <xf numFmtId="0" fontId="33" fillId="0" borderId="0" xfId="0" applyFont="1" applyAlignment="1">
      <alignment vertical="center"/>
    </xf>
    <xf numFmtId="41" fontId="17" fillId="0" borderId="0" xfId="0" applyNumberFormat="1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8" fillId="0" borderId="0" xfId="3" applyFont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10" fillId="8" borderId="11" xfId="0" applyFont="1" applyFill="1" applyBorder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41" fontId="18" fillId="0" borderId="20" xfId="0" applyNumberFormat="1" applyFont="1" applyBorder="1" applyAlignment="1" applyProtection="1">
      <alignment vertical="center"/>
      <protection locked="0"/>
    </xf>
    <xf numFmtId="3" fontId="17" fillId="0" borderId="0" xfId="0" applyNumberFormat="1" applyFont="1" applyAlignment="1">
      <alignment vertical="center"/>
    </xf>
    <xf numFmtId="0" fontId="19" fillId="0" borderId="0" xfId="0" applyFont="1" applyAlignment="1">
      <alignment horizontal="centerContinuous" vertical="center"/>
    </xf>
    <xf numFmtId="3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20" fillId="10" borderId="0" xfId="3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4" fillId="0" borderId="0" xfId="2" applyFill="1" applyAlignment="1" applyProtection="1">
      <alignment horizontal="center" vertical="center"/>
    </xf>
    <xf numFmtId="0" fontId="27" fillId="0" borderId="0" xfId="2" applyFont="1" applyFill="1" applyAlignment="1" applyProtection="1">
      <alignment horizontal="center" vertical="center"/>
    </xf>
    <xf numFmtId="0" fontId="15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17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4" fillId="0" borderId="6" xfId="2" applyBorder="1" applyAlignment="1" applyProtection="1">
      <alignment horizontal="center" vertical="center"/>
      <protection locked="0"/>
    </xf>
    <xf numFmtId="6" fontId="8" fillId="0" borderId="7" xfId="1" applyFont="1" applyBorder="1" applyAlignment="1">
      <alignment horizontal="center" vertical="center"/>
    </xf>
    <xf numFmtId="6" fontId="8" fillId="0" borderId="9" xfId="1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6" fontId="13" fillId="0" borderId="7" xfId="1" applyFont="1" applyBorder="1" applyAlignment="1">
      <alignment horizontal="center" vertical="center" wrapText="1"/>
    </xf>
    <xf numFmtId="6" fontId="13" fillId="0" borderId="9" xfId="1" applyFont="1" applyBorder="1" applyAlignment="1">
      <alignment horizontal="center" vertical="center" wrapText="1"/>
    </xf>
    <xf numFmtId="6" fontId="13" fillId="0" borderId="7" xfId="1" applyFont="1" applyBorder="1" applyAlignment="1" applyProtection="1">
      <alignment horizontal="center" vertical="center"/>
      <protection locked="0"/>
    </xf>
    <xf numFmtId="6" fontId="13" fillId="0" borderId="8" xfId="1" applyFont="1" applyBorder="1" applyAlignment="1" applyProtection="1">
      <alignment horizontal="center" vertical="center"/>
      <protection locked="0"/>
    </xf>
    <xf numFmtId="6" fontId="13" fillId="0" borderId="9" xfId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">
    <cellStyle name="ハイパーリンク" xfId="2" builtinId="8"/>
    <cellStyle name="通貨" xfId="1" builtinId="7"/>
    <cellStyle name="標準" xfId="0" builtinId="0"/>
    <cellStyle name="標準 2" xfId="3" xr:uid="{D2E7C085-30F1-4F78-B915-D3B519B6DE37}"/>
  </cellStyles>
  <dxfs count="8"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E9AFF"/>
      <color rgb="FFF99FF3"/>
      <color rgb="FFFFCCFF"/>
      <color rgb="FFFF99FF"/>
      <color rgb="FFFE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29</xdr:row>
      <xdr:rowOff>0</xdr:rowOff>
    </xdr:from>
    <xdr:to>
      <xdr:col>4</xdr:col>
      <xdr:colOff>704850</xdr:colOff>
      <xdr:row>29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341B57-E273-441C-9FF6-CBA590DE5DBE}"/>
            </a:ext>
          </a:extLst>
        </xdr:cNvPr>
        <xdr:cNvSpPr>
          <a:spLocks noChangeShapeType="1"/>
        </xdr:cNvSpPr>
      </xdr:nvSpPr>
      <xdr:spPr bwMode="auto">
        <a:xfrm>
          <a:off x="1841500" y="1177925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view="pageBreakPreview" topLeftCell="A44" zoomScaleNormal="100" zoomScaleSheetLayoutView="100" workbookViewId="0">
      <selection activeCell="D44" sqref="D44"/>
    </sheetView>
  </sheetViews>
  <sheetFormatPr defaultRowHeight="13" x14ac:dyDescent="0.2"/>
  <cols>
    <col min="1" max="1" width="4.08984375" customWidth="1"/>
    <col min="3" max="3" width="2.7265625" customWidth="1"/>
    <col min="4" max="9" width="9.26953125" customWidth="1"/>
    <col min="10" max="10" width="10" customWidth="1"/>
    <col min="11" max="11" width="10.08984375" customWidth="1"/>
    <col min="12" max="12" width="6.81640625" customWidth="1"/>
    <col min="13" max="13" width="8.81640625" customWidth="1"/>
  </cols>
  <sheetData>
    <row r="1" spans="1:11" ht="17.25" customHeight="1" x14ac:dyDescent="0.2">
      <c r="A1" s="124" t="s">
        <v>317</v>
      </c>
      <c r="B1" s="124"/>
      <c r="C1" s="124"/>
      <c r="D1" s="124"/>
      <c r="E1" s="124"/>
      <c r="F1" s="124"/>
      <c r="G1" s="124"/>
      <c r="H1" s="124"/>
      <c r="I1" s="124"/>
      <c r="J1" s="124"/>
      <c r="K1" s="32" t="s">
        <v>318</v>
      </c>
    </row>
    <row r="2" spans="1:11" ht="17.25" customHeight="1" x14ac:dyDescent="0.2">
      <c r="A2" s="33"/>
      <c r="B2" s="14"/>
      <c r="C2" s="14"/>
      <c r="D2" s="14"/>
      <c r="E2" s="14" t="s">
        <v>254</v>
      </c>
      <c r="F2" s="14"/>
      <c r="G2" s="14"/>
      <c r="H2" s="14"/>
      <c r="I2" s="14"/>
      <c r="J2" s="7"/>
      <c r="K2" s="14"/>
    </row>
    <row r="3" spans="1:11" ht="17.25" customHeight="1" x14ac:dyDescent="0.2">
      <c r="A3" s="33">
        <v>1</v>
      </c>
      <c r="B3" s="14" t="s">
        <v>187</v>
      </c>
      <c r="C3" s="14"/>
      <c r="D3" s="114" t="s">
        <v>188</v>
      </c>
      <c r="E3" s="114"/>
      <c r="F3" s="120"/>
      <c r="G3" s="120"/>
      <c r="H3" s="14"/>
      <c r="I3" s="14"/>
      <c r="J3" s="14"/>
      <c r="K3" s="14"/>
    </row>
    <row r="4" spans="1:11" ht="17.25" customHeight="1" x14ac:dyDescent="0.2">
      <c r="A4" s="33">
        <v>2</v>
      </c>
      <c r="B4" s="14" t="s">
        <v>189</v>
      </c>
      <c r="C4" s="14"/>
      <c r="D4" s="125" t="s">
        <v>241</v>
      </c>
      <c r="E4" s="125"/>
      <c r="F4" s="126"/>
      <c r="G4" s="126"/>
      <c r="H4" s="126"/>
      <c r="I4" s="126"/>
      <c r="J4" s="126"/>
      <c r="K4" s="126"/>
    </row>
    <row r="5" spans="1:11" ht="17.25" customHeight="1" x14ac:dyDescent="0.2">
      <c r="A5" s="33">
        <v>3</v>
      </c>
      <c r="B5" s="14" t="s">
        <v>190</v>
      </c>
      <c r="C5" s="14"/>
      <c r="D5" s="123" t="s">
        <v>319</v>
      </c>
      <c r="E5" s="123"/>
      <c r="F5" s="123"/>
      <c r="G5" s="14"/>
      <c r="H5" s="14" t="s">
        <v>191</v>
      </c>
      <c r="I5" s="47">
        <v>0.29166666666666669</v>
      </c>
      <c r="J5" s="14" t="s">
        <v>192</v>
      </c>
      <c r="K5" s="47">
        <v>0.3125</v>
      </c>
    </row>
    <row r="6" spans="1:11" ht="17.25" customHeight="1" x14ac:dyDescent="0.2">
      <c r="A6" s="33"/>
      <c r="B6" s="14"/>
      <c r="C6" s="14"/>
      <c r="D6" s="14" t="s">
        <v>240</v>
      </c>
      <c r="E6" s="14"/>
      <c r="F6" s="14"/>
      <c r="G6" s="14"/>
      <c r="H6" s="14" t="s">
        <v>193</v>
      </c>
      <c r="I6" s="47" t="s">
        <v>194</v>
      </c>
      <c r="J6" s="14"/>
      <c r="K6" s="14"/>
    </row>
    <row r="7" spans="1:11" ht="17.25" customHeight="1" x14ac:dyDescent="0.2">
      <c r="A7" s="33">
        <v>4</v>
      </c>
      <c r="B7" s="14" t="s">
        <v>195</v>
      </c>
      <c r="C7" s="14"/>
      <c r="D7" s="114" t="s">
        <v>196</v>
      </c>
      <c r="E7" s="114"/>
      <c r="F7" s="114"/>
      <c r="G7" s="120" t="s">
        <v>197</v>
      </c>
      <c r="H7" s="120"/>
      <c r="I7" s="120" t="s">
        <v>198</v>
      </c>
      <c r="J7" s="120"/>
      <c r="K7" s="14"/>
    </row>
    <row r="8" spans="1:11" ht="17.25" customHeight="1" x14ac:dyDescent="0.2">
      <c r="A8" s="33">
        <v>5</v>
      </c>
      <c r="B8" s="14" t="s">
        <v>199</v>
      </c>
      <c r="C8" s="14"/>
      <c r="D8" s="34"/>
      <c r="E8" s="34" t="s">
        <v>242</v>
      </c>
      <c r="F8" s="34" t="s">
        <v>243</v>
      </c>
      <c r="G8" s="34"/>
      <c r="H8" s="34"/>
      <c r="I8" s="34"/>
      <c r="J8" s="34"/>
      <c r="K8" s="14"/>
    </row>
    <row r="9" spans="1:11" ht="17.25" customHeight="1" x14ac:dyDescent="0.2">
      <c r="A9" s="33">
        <v>6</v>
      </c>
      <c r="B9" s="14" t="s">
        <v>200</v>
      </c>
      <c r="C9" s="14"/>
      <c r="D9" s="14"/>
      <c r="E9" s="14"/>
      <c r="F9" s="14"/>
      <c r="G9" s="14"/>
      <c r="H9" s="14"/>
      <c r="I9" s="14"/>
      <c r="J9" s="14"/>
      <c r="K9" s="14"/>
    </row>
    <row r="10" spans="1:11" ht="17.25" customHeight="1" x14ac:dyDescent="0.2">
      <c r="A10" s="33"/>
      <c r="B10" s="14" t="s">
        <v>320</v>
      </c>
      <c r="C10" s="14"/>
      <c r="D10" s="14" t="s">
        <v>252</v>
      </c>
      <c r="F10" s="14"/>
      <c r="G10" s="14"/>
      <c r="H10" s="14"/>
      <c r="I10" s="14"/>
      <c r="J10" s="14"/>
      <c r="K10" s="14"/>
    </row>
    <row r="11" spans="1:11" ht="17.25" customHeight="1" x14ac:dyDescent="0.2">
      <c r="A11" s="33"/>
      <c r="B11" s="33"/>
      <c r="C11" s="14"/>
      <c r="D11" s="14"/>
      <c r="E11" s="88"/>
      <c r="F11" s="87"/>
      <c r="G11" s="88"/>
      <c r="H11" s="88"/>
      <c r="I11" s="88"/>
      <c r="J11" s="14"/>
      <c r="K11" s="34"/>
    </row>
    <row r="12" spans="1:11" ht="17.25" customHeight="1" x14ac:dyDescent="0.2">
      <c r="A12" s="33"/>
      <c r="B12" s="14" t="s">
        <v>26</v>
      </c>
      <c r="C12" s="33"/>
      <c r="D12" s="89" t="s">
        <v>253</v>
      </c>
      <c r="E12" s="67"/>
      <c r="F12" s="14"/>
      <c r="G12" s="34"/>
      <c r="H12" s="34"/>
      <c r="I12" s="34"/>
      <c r="J12" s="34"/>
      <c r="K12" s="34"/>
    </row>
    <row r="13" spans="1:11" ht="17.25" customHeight="1" x14ac:dyDescent="0.2">
      <c r="A13" s="33"/>
      <c r="B13" s="14"/>
      <c r="C13" s="14"/>
      <c r="D13" s="67"/>
      <c r="E13" s="67"/>
      <c r="F13" s="14"/>
      <c r="G13" s="34"/>
      <c r="H13" s="34"/>
      <c r="I13" s="34"/>
      <c r="J13" s="34"/>
      <c r="K13" s="34"/>
    </row>
    <row r="14" spans="1:11" ht="17.25" customHeight="1" x14ac:dyDescent="0.2">
      <c r="A14" s="33">
        <v>7</v>
      </c>
      <c r="B14" s="14" t="s">
        <v>201</v>
      </c>
      <c r="C14" s="14"/>
      <c r="D14" s="114" t="s">
        <v>321</v>
      </c>
      <c r="E14" s="114"/>
      <c r="F14" s="114"/>
      <c r="G14" s="114"/>
      <c r="H14" s="114"/>
      <c r="I14" s="34"/>
      <c r="J14" s="34"/>
      <c r="K14" s="34"/>
    </row>
    <row r="15" spans="1:11" ht="17.25" customHeight="1" x14ac:dyDescent="0.2">
      <c r="A15" s="33"/>
      <c r="B15" s="14"/>
      <c r="C15" s="14"/>
      <c r="D15" s="67"/>
      <c r="E15" s="67"/>
      <c r="F15" s="14"/>
      <c r="G15" s="34"/>
      <c r="H15" s="34"/>
      <c r="I15" s="34"/>
      <c r="J15" s="34"/>
      <c r="K15" s="34"/>
    </row>
    <row r="16" spans="1:11" ht="17.25" customHeight="1" x14ac:dyDescent="0.2">
      <c r="A16" s="33">
        <v>8</v>
      </c>
      <c r="B16" s="14" t="s">
        <v>202</v>
      </c>
      <c r="C16" s="14"/>
      <c r="D16" s="114" t="s">
        <v>255</v>
      </c>
      <c r="E16" s="114"/>
      <c r="F16" s="114"/>
      <c r="G16" s="114"/>
      <c r="H16" s="114"/>
      <c r="I16" s="114"/>
      <c r="J16" s="114"/>
      <c r="K16" s="34"/>
    </row>
    <row r="17" spans="1:12" ht="17.25" customHeight="1" x14ac:dyDescent="0.2">
      <c r="A17" s="33"/>
      <c r="B17" s="14"/>
      <c r="C17" s="34"/>
      <c r="D17" s="34"/>
      <c r="E17" s="34"/>
      <c r="F17" s="34"/>
      <c r="G17" s="34"/>
      <c r="H17" s="34"/>
      <c r="I17" s="34"/>
      <c r="J17" s="34"/>
      <c r="K17" s="34"/>
    </row>
    <row r="18" spans="1:12" ht="17.25" customHeight="1" x14ac:dyDescent="0.2">
      <c r="A18" s="33">
        <v>9</v>
      </c>
      <c r="B18" s="14" t="s">
        <v>203</v>
      </c>
      <c r="C18" s="14" t="s">
        <v>204</v>
      </c>
      <c r="D18" s="114" t="s">
        <v>205</v>
      </c>
      <c r="E18" s="114"/>
      <c r="F18" s="114"/>
      <c r="G18" s="114"/>
      <c r="H18" s="120"/>
      <c r="I18" s="120"/>
      <c r="J18" s="120"/>
      <c r="K18" s="34"/>
    </row>
    <row r="19" spans="1:12" ht="17.25" customHeight="1" x14ac:dyDescent="0.2">
      <c r="A19" s="33"/>
      <c r="B19" s="14"/>
      <c r="C19" s="14" t="s">
        <v>206</v>
      </c>
      <c r="D19" s="114" t="s">
        <v>207</v>
      </c>
      <c r="E19" s="114"/>
      <c r="F19" s="114" t="s">
        <v>208</v>
      </c>
      <c r="G19" s="114"/>
      <c r="H19" s="114"/>
      <c r="I19" s="114"/>
      <c r="J19" s="114"/>
      <c r="K19" s="33"/>
    </row>
    <row r="20" spans="1:12" ht="17.25" customHeight="1" x14ac:dyDescent="0.2">
      <c r="A20" s="33"/>
      <c r="B20" s="14"/>
      <c r="C20" s="14" t="s">
        <v>209</v>
      </c>
      <c r="D20" s="114" t="s">
        <v>211</v>
      </c>
      <c r="E20" s="114"/>
      <c r="F20" s="114"/>
      <c r="G20" s="114"/>
      <c r="H20" s="114"/>
      <c r="I20" s="114"/>
      <c r="J20" s="114"/>
      <c r="K20" s="33"/>
    </row>
    <row r="21" spans="1:12" ht="17.25" customHeight="1" x14ac:dyDescent="0.2">
      <c r="A21" s="33"/>
      <c r="B21" s="14"/>
      <c r="C21" s="14" t="s">
        <v>245</v>
      </c>
      <c r="D21" s="34" t="s">
        <v>244</v>
      </c>
      <c r="E21" s="34"/>
      <c r="F21" s="34"/>
      <c r="G21" s="34"/>
      <c r="H21" s="34"/>
      <c r="I21" s="34"/>
      <c r="J21" s="34"/>
      <c r="K21" s="33"/>
    </row>
    <row r="22" spans="1:12" ht="17.25" customHeight="1" x14ac:dyDescent="0.2">
      <c r="A22" s="33"/>
      <c r="B22" s="14"/>
      <c r="C22" s="14"/>
      <c r="D22" s="34"/>
      <c r="E22" s="33"/>
      <c r="F22" s="33"/>
      <c r="G22" s="34"/>
      <c r="H22" s="34"/>
      <c r="I22" s="34"/>
      <c r="J22" s="34"/>
      <c r="K22" s="34"/>
    </row>
    <row r="23" spans="1:12" ht="17.25" customHeight="1" x14ac:dyDescent="0.2">
      <c r="A23" s="33">
        <v>10</v>
      </c>
      <c r="B23" s="14" t="s">
        <v>212</v>
      </c>
      <c r="C23" s="14"/>
      <c r="D23" s="90" t="s">
        <v>322</v>
      </c>
      <c r="E23" s="90"/>
      <c r="F23" s="90" t="s">
        <v>323</v>
      </c>
      <c r="G23" s="90"/>
      <c r="H23" s="14"/>
      <c r="I23" s="14"/>
      <c r="J23" s="14"/>
      <c r="K23" s="14"/>
      <c r="L23" s="14"/>
    </row>
    <row r="24" spans="1:12" ht="17.25" customHeight="1" x14ac:dyDescent="0.2">
      <c r="A24" s="33"/>
      <c r="B24" s="14"/>
      <c r="C24" s="14"/>
      <c r="D24" s="69"/>
      <c r="E24" s="69"/>
      <c r="F24" s="69"/>
      <c r="G24" s="69"/>
      <c r="H24" s="9"/>
      <c r="I24" s="9"/>
      <c r="J24" s="9"/>
      <c r="K24" s="14"/>
      <c r="L24" s="14"/>
    </row>
    <row r="25" spans="1:12" ht="17.25" customHeight="1" x14ac:dyDescent="0.2">
      <c r="A25" s="33">
        <v>11</v>
      </c>
      <c r="B25" s="14" t="s">
        <v>213</v>
      </c>
      <c r="C25" s="14"/>
      <c r="D25" s="115" t="s">
        <v>236</v>
      </c>
      <c r="E25" s="115"/>
      <c r="F25" s="115"/>
      <c r="G25" s="115"/>
      <c r="H25" s="115"/>
      <c r="I25" s="45"/>
      <c r="J25" s="45"/>
      <c r="K25" s="14"/>
      <c r="L25" s="14"/>
    </row>
    <row r="26" spans="1:12" ht="17.25" customHeight="1" x14ac:dyDescent="0.2">
      <c r="A26" s="33"/>
      <c r="B26" s="14"/>
      <c r="C26" s="14"/>
      <c r="D26" s="116" t="s">
        <v>237</v>
      </c>
      <c r="E26" s="116"/>
      <c r="F26" s="117" t="s">
        <v>324</v>
      </c>
      <c r="G26" s="118"/>
      <c r="H26" s="118"/>
      <c r="I26" s="91"/>
      <c r="J26" s="91"/>
      <c r="K26" s="14"/>
      <c r="L26" s="14"/>
    </row>
    <row r="27" spans="1:12" ht="17.25" customHeight="1" x14ac:dyDescent="0.2">
      <c r="A27" s="33"/>
      <c r="B27" s="14"/>
      <c r="C27" s="14"/>
      <c r="D27" s="116" t="s">
        <v>238</v>
      </c>
      <c r="E27" s="116"/>
      <c r="F27" s="119" t="s">
        <v>325</v>
      </c>
      <c r="G27" s="119"/>
      <c r="H27" s="92" t="s">
        <v>326</v>
      </c>
      <c r="I27" s="92"/>
      <c r="J27" s="92"/>
      <c r="K27" s="14"/>
      <c r="L27" s="14"/>
    </row>
    <row r="28" spans="1:12" ht="17.25" customHeight="1" x14ac:dyDescent="0.2">
      <c r="A28" s="33"/>
      <c r="B28" s="14"/>
      <c r="C28" s="14"/>
      <c r="D28" s="112" t="s">
        <v>327</v>
      </c>
      <c r="E28" s="112"/>
      <c r="F28" s="112"/>
      <c r="G28" s="112"/>
      <c r="H28" s="112"/>
      <c r="I28" s="112"/>
      <c r="J28" s="112"/>
      <c r="K28" s="14"/>
      <c r="L28" s="46"/>
    </row>
    <row r="29" spans="1:12" ht="17.25" customHeight="1" x14ac:dyDescent="0.2">
      <c r="A29" s="33"/>
      <c r="B29" s="14"/>
      <c r="C29" s="14"/>
      <c r="D29" s="113" t="s">
        <v>328</v>
      </c>
      <c r="E29" s="113"/>
      <c r="F29" s="113"/>
      <c r="G29" s="113"/>
      <c r="H29" s="113"/>
      <c r="I29" s="113"/>
      <c r="J29" s="113"/>
      <c r="K29" s="68"/>
      <c r="L29" s="14"/>
    </row>
    <row r="30" spans="1:12" ht="17.25" customHeight="1" x14ac:dyDescent="0.2">
      <c r="A30" s="33"/>
      <c r="B30" s="14"/>
      <c r="C30" s="14"/>
      <c r="D30" s="93" t="s">
        <v>329</v>
      </c>
      <c r="E30" s="35"/>
      <c r="F30" s="36"/>
      <c r="G30" s="36"/>
      <c r="H30" s="36"/>
      <c r="I30" s="36"/>
      <c r="J30" s="36"/>
      <c r="K30" s="36"/>
    </row>
    <row r="31" spans="1:12" ht="17.25" customHeight="1" x14ac:dyDescent="0.2">
      <c r="A31" s="33"/>
      <c r="B31" s="14"/>
      <c r="C31" s="14"/>
      <c r="D31" s="34"/>
      <c r="E31" s="34"/>
      <c r="F31" s="34"/>
      <c r="G31" s="34"/>
      <c r="H31" s="34"/>
      <c r="I31" s="34"/>
      <c r="J31" s="34"/>
      <c r="K31" s="14"/>
    </row>
    <row r="32" spans="1:12" ht="17.25" customHeight="1" x14ac:dyDescent="0.2">
      <c r="A32" s="33">
        <v>12</v>
      </c>
      <c r="B32" s="14" t="s">
        <v>214</v>
      </c>
      <c r="C32" s="14"/>
      <c r="D32" s="14"/>
      <c r="E32" s="14"/>
      <c r="F32" s="14"/>
      <c r="G32" s="14"/>
      <c r="H32" s="14"/>
      <c r="I32" s="14"/>
      <c r="J32" s="14"/>
      <c r="K32" s="14"/>
    </row>
    <row r="33" spans="1:11" ht="17.25" customHeight="1" x14ac:dyDescent="0.2">
      <c r="A33" s="33"/>
      <c r="B33" s="14"/>
      <c r="C33" s="33"/>
      <c r="D33" s="25" t="s">
        <v>355</v>
      </c>
      <c r="E33" s="25" t="s">
        <v>330</v>
      </c>
      <c r="F33" s="110">
        <v>4000</v>
      </c>
      <c r="G33" s="14"/>
      <c r="H33" s="14"/>
      <c r="I33" s="14"/>
      <c r="J33" s="14"/>
      <c r="K33" s="14"/>
    </row>
    <row r="34" spans="1:11" ht="17.25" customHeight="1" x14ac:dyDescent="0.2">
      <c r="A34" s="33"/>
      <c r="B34" s="14"/>
      <c r="C34" s="33"/>
      <c r="D34" s="111" t="s">
        <v>332</v>
      </c>
      <c r="E34" s="25" t="s">
        <v>331</v>
      </c>
      <c r="F34" s="110">
        <v>4000</v>
      </c>
      <c r="G34" s="14"/>
      <c r="H34" s="14"/>
      <c r="I34" s="14"/>
      <c r="J34" s="14"/>
      <c r="K34" s="14"/>
    </row>
    <row r="35" spans="1:11" ht="17.25" customHeight="1" x14ac:dyDescent="0.2">
      <c r="A35" s="33"/>
      <c r="B35" s="14"/>
      <c r="C35" s="33"/>
      <c r="D35" s="14" t="s">
        <v>356</v>
      </c>
      <c r="F35" s="108"/>
      <c r="G35" s="14"/>
      <c r="H35" s="14"/>
      <c r="I35" s="14"/>
      <c r="J35" s="14"/>
      <c r="K35" s="14"/>
    </row>
    <row r="36" spans="1:11" ht="17.25" customHeight="1" x14ac:dyDescent="0.2">
      <c r="A36" s="33"/>
      <c r="B36" s="14"/>
      <c r="C36" s="33"/>
      <c r="D36" s="34" t="s">
        <v>357</v>
      </c>
      <c r="E36" s="33"/>
      <c r="F36" s="33"/>
      <c r="G36" s="94"/>
      <c r="H36" s="14"/>
      <c r="I36" s="14"/>
      <c r="J36" s="14"/>
      <c r="K36" s="14"/>
    </row>
    <row r="37" spans="1:11" ht="17.25" customHeight="1" x14ac:dyDescent="0.2">
      <c r="A37" s="33"/>
      <c r="B37" s="14"/>
      <c r="C37" s="33"/>
      <c r="D37" s="34"/>
      <c r="E37" s="33"/>
      <c r="F37" s="33"/>
      <c r="G37" s="94"/>
      <c r="H37" s="14"/>
      <c r="I37" s="14"/>
      <c r="J37" s="14"/>
      <c r="K37" s="14"/>
    </row>
    <row r="38" spans="1:11" ht="17.25" customHeight="1" x14ac:dyDescent="0.2">
      <c r="A38" s="33">
        <v>13</v>
      </c>
      <c r="B38" s="34" t="s">
        <v>215</v>
      </c>
      <c r="C38" s="34"/>
      <c r="D38" s="34"/>
      <c r="E38" s="14"/>
      <c r="F38" s="14"/>
      <c r="G38" s="14"/>
      <c r="H38" s="14"/>
      <c r="I38" s="14"/>
      <c r="J38" s="14"/>
      <c r="K38" s="14"/>
    </row>
    <row r="39" spans="1:11" ht="17.25" customHeight="1" x14ac:dyDescent="0.2">
      <c r="C39" s="14" t="s">
        <v>204</v>
      </c>
      <c r="D39" s="114" t="s">
        <v>333</v>
      </c>
      <c r="E39" s="114"/>
      <c r="F39" s="114"/>
      <c r="G39" s="114"/>
      <c r="H39" s="114"/>
      <c r="I39" s="114"/>
      <c r="J39" s="114"/>
      <c r="K39" s="114"/>
    </row>
    <row r="40" spans="1:11" ht="17.25" customHeight="1" x14ac:dyDescent="0.2">
      <c r="A40" s="33"/>
      <c r="B40" s="14"/>
      <c r="C40" s="14" t="s">
        <v>206</v>
      </c>
      <c r="D40" s="114" t="s">
        <v>216</v>
      </c>
      <c r="E40" s="114"/>
      <c r="F40" s="114"/>
      <c r="G40" s="114"/>
      <c r="H40" s="114"/>
      <c r="I40" s="114"/>
      <c r="J40" s="114"/>
      <c r="K40" s="114"/>
    </row>
    <row r="41" spans="1:11" ht="17.25" customHeight="1" x14ac:dyDescent="0.2">
      <c r="C41" s="14" t="s">
        <v>209</v>
      </c>
      <c r="D41" s="114" t="s">
        <v>217</v>
      </c>
      <c r="E41" s="114"/>
      <c r="F41" s="114"/>
      <c r="G41" s="114"/>
      <c r="H41" s="114"/>
      <c r="I41" s="114"/>
      <c r="J41" s="114"/>
      <c r="K41" s="114"/>
    </row>
    <row r="42" spans="1:11" ht="17.25" customHeight="1" x14ac:dyDescent="0.2">
      <c r="A42" s="33"/>
      <c r="B42" s="14"/>
      <c r="C42" s="14" t="s">
        <v>210</v>
      </c>
      <c r="D42" s="114" t="s">
        <v>218</v>
      </c>
      <c r="E42" s="114"/>
      <c r="F42" s="114"/>
      <c r="G42" s="114"/>
      <c r="H42" s="114"/>
      <c r="I42" s="114"/>
      <c r="J42" s="114"/>
      <c r="K42" s="14"/>
    </row>
    <row r="43" spans="1:11" ht="17.25" customHeight="1" x14ac:dyDescent="0.2">
      <c r="A43" s="33"/>
      <c r="B43" s="14"/>
      <c r="C43" s="14" t="s">
        <v>219</v>
      </c>
      <c r="D43" s="114" t="s">
        <v>220</v>
      </c>
      <c r="E43" s="114"/>
      <c r="F43" s="114"/>
      <c r="G43" s="114"/>
      <c r="H43" s="114"/>
      <c r="I43" s="114"/>
      <c r="J43" s="114"/>
      <c r="K43" s="14"/>
    </row>
    <row r="44" spans="1:11" ht="17.25" customHeight="1" x14ac:dyDescent="0.2">
      <c r="A44" s="33"/>
      <c r="B44" s="14"/>
      <c r="C44" s="14"/>
      <c r="D44" s="34"/>
      <c r="E44" s="34"/>
      <c r="F44" s="34"/>
      <c r="G44" s="34"/>
      <c r="H44" s="34"/>
      <c r="I44" s="34"/>
      <c r="J44" s="34"/>
      <c r="K44" s="14"/>
    </row>
    <row r="45" spans="1:11" ht="17.25" customHeight="1" x14ac:dyDescent="0.2">
      <c r="A45" s="33">
        <v>14</v>
      </c>
      <c r="B45" s="14" t="s">
        <v>334</v>
      </c>
      <c r="C45" s="14" t="s">
        <v>204</v>
      </c>
      <c r="D45" s="34" t="s">
        <v>335</v>
      </c>
      <c r="E45" s="34"/>
      <c r="F45" s="34"/>
      <c r="G45" s="34"/>
      <c r="H45" s="34"/>
      <c r="I45" s="34"/>
      <c r="J45" s="34"/>
      <c r="K45" s="34"/>
    </row>
    <row r="46" spans="1:11" ht="17.25" customHeight="1" x14ac:dyDescent="0.2">
      <c r="A46" s="33"/>
      <c r="B46" s="14"/>
      <c r="C46" s="14"/>
      <c r="D46" s="34"/>
      <c r="E46" s="34"/>
      <c r="F46" s="34"/>
      <c r="G46" s="34"/>
      <c r="H46" s="34"/>
      <c r="I46" s="34"/>
      <c r="J46" s="34"/>
      <c r="K46" s="34"/>
    </row>
    <row r="47" spans="1:11" ht="17.25" customHeight="1" x14ac:dyDescent="0.2">
      <c r="A47" s="33"/>
      <c r="B47" s="14"/>
      <c r="C47" s="14"/>
      <c r="D47" s="114"/>
      <c r="E47" s="114"/>
      <c r="F47" s="114"/>
      <c r="G47" s="114"/>
      <c r="H47" s="114"/>
      <c r="I47" s="114"/>
      <c r="J47" s="114"/>
      <c r="K47" s="114"/>
    </row>
    <row r="48" spans="1:11" ht="17.25" customHeight="1" x14ac:dyDescent="0.2">
      <c r="A48" s="33"/>
      <c r="B48" s="14"/>
      <c r="C48" s="14"/>
      <c r="D48" s="34"/>
      <c r="E48" s="34"/>
      <c r="F48" s="34"/>
      <c r="G48" s="34"/>
      <c r="H48" s="34"/>
      <c r="I48" s="34"/>
      <c r="J48" s="34"/>
      <c r="K48" s="34"/>
    </row>
    <row r="49" spans="1:11" ht="17.25" customHeight="1" x14ac:dyDescent="0.2">
      <c r="A49" s="33">
        <v>15</v>
      </c>
      <c r="B49" s="14" t="s">
        <v>221</v>
      </c>
      <c r="C49" s="95" t="s">
        <v>204</v>
      </c>
      <c r="D49" s="122" t="s">
        <v>336</v>
      </c>
      <c r="E49" s="122"/>
      <c r="F49" s="122"/>
      <c r="G49" s="122"/>
      <c r="H49" s="122"/>
      <c r="I49" s="122"/>
      <c r="J49" s="122"/>
      <c r="K49" s="122"/>
    </row>
    <row r="50" spans="1:11" ht="17.25" customHeight="1" x14ac:dyDescent="0.2">
      <c r="A50" s="33"/>
      <c r="C50" s="95"/>
      <c r="D50" s="96" t="s">
        <v>337</v>
      </c>
      <c r="E50" s="96"/>
      <c r="F50" s="96"/>
      <c r="G50" s="96"/>
      <c r="H50" s="96"/>
      <c r="I50" s="96"/>
      <c r="J50" s="96"/>
      <c r="K50" s="97"/>
    </row>
    <row r="51" spans="1:11" ht="17.25" customHeight="1" x14ac:dyDescent="0.2">
      <c r="A51" s="33"/>
      <c r="C51" s="95" t="s">
        <v>206</v>
      </c>
      <c r="D51" s="122" t="s">
        <v>338</v>
      </c>
      <c r="E51" s="122"/>
      <c r="F51" s="122"/>
      <c r="G51" s="122"/>
      <c r="H51" s="122"/>
      <c r="I51" s="122"/>
      <c r="J51" s="122"/>
      <c r="K51" s="97"/>
    </row>
    <row r="52" spans="1:11" ht="17.25" customHeight="1" x14ac:dyDescent="0.2">
      <c r="A52" s="33"/>
      <c r="B52" s="14"/>
      <c r="C52" s="14"/>
      <c r="D52" s="114"/>
      <c r="E52" s="114"/>
      <c r="F52" s="114"/>
      <c r="G52" s="114"/>
      <c r="H52" s="114"/>
      <c r="I52" s="114"/>
      <c r="J52" s="114"/>
      <c r="K52" s="14"/>
    </row>
    <row r="53" spans="1:11" ht="17.25" customHeight="1" x14ac:dyDescent="0.2">
      <c r="A53" s="33">
        <v>16</v>
      </c>
      <c r="B53" s="14" t="s">
        <v>222</v>
      </c>
      <c r="C53" s="14" t="s">
        <v>204</v>
      </c>
      <c r="D53" s="114" t="s">
        <v>223</v>
      </c>
      <c r="E53" s="114"/>
      <c r="F53" s="114"/>
      <c r="G53" s="114"/>
      <c r="H53" s="114"/>
      <c r="I53" s="114"/>
      <c r="J53" s="114"/>
      <c r="K53" s="14"/>
    </row>
    <row r="54" spans="1:11" ht="17.25" customHeight="1" x14ac:dyDescent="0.2">
      <c r="A54" s="33"/>
      <c r="B54" s="14"/>
      <c r="C54" s="14" t="s">
        <v>206</v>
      </c>
      <c r="D54" s="114" t="s">
        <v>224</v>
      </c>
      <c r="E54" s="114"/>
      <c r="F54" s="114"/>
      <c r="G54" s="114"/>
      <c r="H54" s="114"/>
      <c r="I54" s="114"/>
      <c r="J54" s="114"/>
      <c r="K54" s="14"/>
    </row>
    <row r="55" spans="1:11" ht="17.25" customHeight="1" x14ac:dyDescent="0.2">
      <c r="A55" s="33"/>
      <c r="B55" s="14"/>
      <c r="C55" s="14"/>
      <c r="D55" s="114"/>
      <c r="E55" s="114"/>
      <c r="F55" s="114"/>
      <c r="G55" s="114"/>
      <c r="H55" s="114"/>
      <c r="I55" s="114"/>
      <c r="J55" s="114"/>
      <c r="K55" s="14"/>
    </row>
    <row r="56" spans="1:11" ht="17.25" customHeight="1" x14ac:dyDescent="0.2">
      <c r="A56" s="91">
        <v>17</v>
      </c>
      <c r="B56" s="91" t="s">
        <v>339</v>
      </c>
      <c r="C56" s="14" t="s">
        <v>204</v>
      </c>
      <c r="D56" s="114" t="s">
        <v>340</v>
      </c>
      <c r="E56" s="114"/>
      <c r="F56" s="114"/>
      <c r="G56" s="114"/>
      <c r="H56" s="114"/>
      <c r="I56" s="114"/>
      <c r="J56" s="114"/>
      <c r="K56" s="114"/>
    </row>
    <row r="57" spans="1:11" ht="17.25" customHeight="1" x14ac:dyDescent="0.2">
      <c r="A57" s="33"/>
      <c r="B57" s="14"/>
      <c r="C57" s="14"/>
      <c r="D57" s="91"/>
      <c r="E57" s="14" t="s">
        <v>341</v>
      </c>
      <c r="F57" s="98" t="s">
        <v>342</v>
      </c>
      <c r="G57" s="33" t="s">
        <v>343</v>
      </c>
      <c r="H57" s="33">
        <v>1234</v>
      </c>
      <c r="I57" s="14"/>
      <c r="J57" s="14"/>
      <c r="K57" s="14"/>
    </row>
    <row r="58" spans="1:11" ht="17.25" customHeight="1" x14ac:dyDescent="0.2">
      <c r="A58" s="33"/>
      <c r="B58" s="14"/>
      <c r="D58" s="91"/>
      <c r="F58" s="99" t="s">
        <v>344</v>
      </c>
      <c r="G58" s="33" t="s">
        <v>343</v>
      </c>
      <c r="H58" s="38">
        <v>12360</v>
      </c>
    </row>
    <row r="59" spans="1:11" ht="17.25" customHeight="1" x14ac:dyDescent="0.2">
      <c r="A59" s="33"/>
      <c r="B59" s="14"/>
      <c r="D59" s="91"/>
      <c r="E59" t="s">
        <v>345</v>
      </c>
      <c r="F59" s="38" t="s">
        <v>346</v>
      </c>
      <c r="G59" s="33" t="s">
        <v>343</v>
      </c>
      <c r="H59" s="38">
        <v>567</v>
      </c>
    </row>
    <row r="60" spans="1:11" ht="17.25" customHeight="1" x14ac:dyDescent="0.2">
      <c r="A60" s="33"/>
      <c r="B60" s="14"/>
      <c r="C60" t="s">
        <v>206</v>
      </c>
      <c r="D60" t="s">
        <v>347</v>
      </c>
      <c r="E60" s="95"/>
    </row>
    <row r="61" spans="1:11" ht="17.25" customHeight="1" x14ac:dyDescent="0.2">
      <c r="A61" s="33"/>
      <c r="B61" s="91"/>
      <c r="C61" s="95"/>
      <c r="D61" s="91"/>
      <c r="E61" s="91"/>
      <c r="F61" s="91"/>
      <c r="G61" s="91"/>
      <c r="H61" s="91"/>
      <c r="I61" s="91"/>
      <c r="J61" s="91"/>
      <c r="K61" s="91"/>
    </row>
    <row r="62" spans="1:11" ht="17.25" customHeight="1" x14ac:dyDescent="0.2">
      <c r="A62" s="33"/>
      <c r="B62" s="14"/>
      <c r="C62" s="14"/>
      <c r="D62" s="34"/>
      <c r="E62" s="34"/>
      <c r="F62" s="34"/>
      <c r="G62" s="34"/>
      <c r="H62" s="34"/>
      <c r="I62" s="34"/>
      <c r="J62" s="34"/>
      <c r="K62" s="14"/>
    </row>
    <row r="63" spans="1:11" ht="17.25" customHeight="1" x14ac:dyDescent="0.2">
      <c r="A63" s="33">
        <v>18</v>
      </c>
      <c r="B63" s="14" t="s">
        <v>222</v>
      </c>
      <c r="C63" s="14" t="s">
        <v>204</v>
      </c>
      <c r="D63" s="34" t="s">
        <v>223</v>
      </c>
      <c r="E63" s="34"/>
      <c r="F63" s="34"/>
      <c r="G63" s="34"/>
      <c r="H63" s="34"/>
      <c r="I63" s="34"/>
      <c r="J63" s="34"/>
      <c r="K63" s="14"/>
    </row>
    <row r="64" spans="1:11" ht="17.25" customHeight="1" x14ac:dyDescent="0.2">
      <c r="A64" s="33"/>
      <c r="B64" s="14"/>
      <c r="C64" s="14" t="s">
        <v>206</v>
      </c>
      <c r="D64" s="34" t="s">
        <v>224</v>
      </c>
      <c r="E64" s="34"/>
      <c r="F64" s="34"/>
      <c r="G64" s="34"/>
      <c r="H64" s="34"/>
      <c r="I64" s="34"/>
      <c r="J64" s="34"/>
      <c r="K64" s="14"/>
    </row>
    <row r="65" spans="1:11" ht="17.25" customHeight="1" x14ac:dyDescent="0.2">
      <c r="A65" s="33"/>
      <c r="B65" s="14"/>
      <c r="C65" s="14" t="s">
        <v>209</v>
      </c>
      <c r="D65" s="71" t="s">
        <v>248</v>
      </c>
      <c r="E65" s="34"/>
      <c r="F65" s="34"/>
      <c r="G65" s="34"/>
      <c r="H65" s="34"/>
      <c r="I65" s="34"/>
      <c r="J65" s="34"/>
      <c r="K65" s="14"/>
    </row>
    <row r="66" spans="1:11" ht="17.25" customHeight="1" x14ac:dyDescent="0.2">
      <c r="A66" s="33"/>
      <c r="B66" s="14"/>
      <c r="C66" s="14"/>
      <c r="D66" s="71" t="s">
        <v>246</v>
      </c>
      <c r="E66" s="34"/>
      <c r="F66" s="34"/>
      <c r="G66" s="34"/>
      <c r="H66" s="34"/>
      <c r="I66" s="34"/>
      <c r="J66" s="34"/>
      <c r="K66" s="14"/>
    </row>
    <row r="67" spans="1:11" ht="17.25" customHeight="1" x14ac:dyDescent="0.2">
      <c r="A67" s="33"/>
      <c r="B67" s="14"/>
      <c r="C67" s="14" t="s">
        <v>210</v>
      </c>
      <c r="D67" s="121" t="s">
        <v>247</v>
      </c>
      <c r="E67" s="121"/>
      <c r="F67" s="121"/>
      <c r="G67" s="121"/>
      <c r="H67" s="121"/>
      <c r="I67" s="121"/>
      <c r="J67" s="121"/>
      <c r="K67" s="14"/>
    </row>
    <row r="68" spans="1:11" ht="17.25" customHeight="1" x14ac:dyDescent="0.2">
      <c r="A68" s="33"/>
      <c r="B68" s="14"/>
      <c r="C68" s="14"/>
      <c r="D68" s="72"/>
      <c r="E68" s="72"/>
      <c r="F68" s="72"/>
      <c r="G68" s="72"/>
      <c r="H68" s="72"/>
      <c r="I68" s="72"/>
      <c r="J68" s="72"/>
      <c r="K68" s="14"/>
    </row>
    <row r="69" spans="1:11" ht="17.25" customHeight="1" x14ac:dyDescent="0.2">
      <c r="A69" s="33"/>
      <c r="B69" s="14"/>
      <c r="C69" s="14"/>
      <c r="D69" s="34"/>
      <c r="E69" s="34"/>
      <c r="F69" s="34"/>
      <c r="G69" s="34"/>
      <c r="H69" s="34"/>
      <c r="I69" s="34"/>
      <c r="J69" s="34"/>
      <c r="K69" s="34"/>
    </row>
    <row r="70" spans="1:11" ht="17.25" customHeight="1" x14ac:dyDescent="0.2">
      <c r="A70" s="33"/>
      <c r="B70" s="14"/>
      <c r="C70" s="14"/>
      <c r="D70" s="14"/>
      <c r="E70" s="14"/>
      <c r="F70" s="14"/>
      <c r="G70" s="120"/>
      <c r="H70" s="120"/>
      <c r="I70" s="14"/>
      <c r="J70" s="14"/>
      <c r="K70" s="14"/>
    </row>
    <row r="71" spans="1:11" ht="17.25" customHeight="1" x14ac:dyDescent="0.2">
      <c r="C71" s="14"/>
    </row>
    <row r="72" spans="1:11" ht="17.25" customHeight="1" x14ac:dyDescent="0.2">
      <c r="D72" s="34"/>
    </row>
  </sheetData>
  <mergeCells count="37">
    <mergeCell ref="D5:F5"/>
    <mergeCell ref="A1:J1"/>
    <mergeCell ref="D3:E3"/>
    <mergeCell ref="F3:G3"/>
    <mergeCell ref="D4:K4"/>
    <mergeCell ref="D18:G18"/>
    <mergeCell ref="H18:J18"/>
    <mergeCell ref="D19:E19"/>
    <mergeCell ref="F19:J19"/>
    <mergeCell ref="D20:J20"/>
    <mergeCell ref="D7:F7"/>
    <mergeCell ref="G7:H7"/>
    <mergeCell ref="I7:J7"/>
    <mergeCell ref="D14:H14"/>
    <mergeCell ref="D16:J16"/>
    <mergeCell ref="G70:H70"/>
    <mergeCell ref="D42:J42"/>
    <mergeCell ref="D43:J43"/>
    <mergeCell ref="D41:K41"/>
    <mergeCell ref="D67:J67"/>
    <mergeCell ref="D47:K47"/>
    <mergeCell ref="D49:K49"/>
    <mergeCell ref="D51:J51"/>
    <mergeCell ref="D52:J52"/>
    <mergeCell ref="D53:J53"/>
    <mergeCell ref="D54:J54"/>
    <mergeCell ref="D55:J55"/>
    <mergeCell ref="D56:K56"/>
    <mergeCell ref="D28:J28"/>
    <mergeCell ref="D29:J29"/>
    <mergeCell ref="D39:K39"/>
    <mergeCell ref="D40:K40"/>
    <mergeCell ref="D25:H25"/>
    <mergeCell ref="D26:E26"/>
    <mergeCell ref="F26:H26"/>
    <mergeCell ref="F27:G27"/>
    <mergeCell ref="D27:E27"/>
  </mergeCells>
  <phoneticPr fontId="1"/>
  <hyperlinks>
    <hyperlink ref="F26" r:id="rId1" xr:uid="{58DF06DD-1E93-4C79-BF32-08113036B16C}"/>
  </hyperlinks>
  <pageMargins left="0.7" right="0.7" top="0.75" bottom="0.75" header="0.3" footer="0.3"/>
  <pageSetup paperSize="9" scale="91" orientation="portrait" r:id="rId2"/>
  <rowBreaks count="1" manualBreakCount="1">
    <brk id="44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view="pageBreakPreview" topLeftCell="A16" zoomScaleNormal="100" zoomScaleSheetLayoutView="100" workbookViewId="0">
      <selection activeCell="M31" sqref="M31"/>
    </sheetView>
  </sheetViews>
  <sheetFormatPr defaultRowHeight="13" x14ac:dyDescent="0.2"/>
  <cols>
    <col min="1" max="1" width="14.08984375" customWidth="1"/>
    <col min="2" max="2" width="6.08984375" customWidth="1"/>
    <col min="3" max="4" width="5.6328125" customWidth="1"/>
    <col min="5" max="15" width="6.08984375" customWidth="1"/>
    <col min="18" max="18" width="3.453125" bestFit="1" customWidth="1"/>
    <col min="19" max="19" width="23.26953125" bestFit="1" customWidth="1"/>
    <col min="20" max="20" width="1.36328125" customWidth="1"/>
  </cols>
  <sheetData>
    <row r="1" spans="1:22" ht="56" thickBot="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8" t="s">
        <v>29</v>
      </c>
      <c r="K1" s="129"/>
      <c r="L1" s="130" t="s">
        <v>30</v>
      </c>
      <c r="M1" s="131"/>
      <c r="N1" s="131"/>
      <c r="O1" s="132"/>
      <c r="P1" s="4"/>
      <c r="Q1" s="4"/>
      <c r="R1" s="4"/>
      <c r="S1" s="4"/>
      <c r="T1" s="4"/>
      <c r="U1" s="4"/>
      <c r="V1" s="4"/>
    </row>
    <row r="2" spans="1:22" ht="24" customHeight="1" x14ac:dyDescent="0.2">
      <c r="A2" s="5"/>
      <c r="B2" s="6"/>
      <c r="C2" s="6"/>
      <c r="D2" s="6"/>
      <c r="E2" s="6"/>
      <c r="F2" s="6"/>
      <c r="G2" s="6"/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24" customHeight="1" x14ac:dyDescent="0.2">
      <c r="A3" s="6"/>
      <c r="B3" s="6"/>
      <c r="C3" s="133" t="s">
        <v>31</v>
      </c>
      <c r="D3" s="133"/>
      <c r="E3" s="133"/>
      <c r="F3" s="134">
        <v>0</v>
      </c>
      <c r="G3" s="134"/>
      <c r="H3" s="134"/>
      <c r="I3" s="134"/>
      <c r="J3" s="134"/>
      <c r="K3" s="4"/>
      <c r="L3" s="135" t="str">
        <f>要項!D23</f>
        <v>７月１５日（月）～</v>
      </c>
      <c r="M3" s="136"/>
      <c r="N3" s="136"/>
      <c r="O3" s="137"/>
      <c r="P3" s="4"/>
      <c r="Q3" s="4"/>
      <c r="R3" s="4"/>
      <c r="S3" s="4"/>
      <c r="T3" s="4"/>
      <c r="U3" s="4"/>
      <c r="V3" s="4"/>
    </row>
    <row r="4" spans="1:22" ht="24" customHeight="1" x14ac:dyDescent="0.2">
      <c r="A4" s="6"/>
      <c r="B4" s="6"/>
      <c r="C4" s="133" t="s">
        <v>32</v>
      </c>
      <c r="D4" s="133"/>
      <c r="E4" s="133"/>
      <c r="F4" s="139" t="s">
        <v>359</v>
      </c>
      <c r="G4" s="133"/>
      <c r="H4" s="133"/>
      <c r="I4" s="133"/>
      <c r="J4" s="133"/>
      <c r="K4" s="4"/>
      <c r="L4" s="140" t="str">
        <f>要項!F23</f>
        <v>７月１８日（木）19:00</v>
      </c>
      <c r="M4" s="141"/>
      <c r="N4" s="141"/>
      <c r="O4" s="142"/>
      <c r="P4" s="4"/>
      <c r="Q4" s="4"/>
      <c r="R4" s="4"/>
      <c r="S4" s="4"/>
      <c r="T4" s="4"/>
      <c r="U4" s="4"/>
      <c r="V4" s="4"/>
    </row>
    <row r="5" spans="1:22" ht="24" customHeight="1" x14ac:dyDescent="0.2">
      <c r="A5" s="6"/>
      <c r="B5" s="6"/>
      <c r="C5" s="7"/>
      <c r="D5" s="7"/>
      <c r="E5" s="7"/>
      <c r="F5" s="8"/>
      <c r="G5" s="8"/>
      <c r="H5" s="8"/>
      <c r="I5" s="8"/>
      <c r="J5" s="8"/>
      <c r="K5" s="4"/>
      <c r="L5" s="4"/>
      <c r="M5" s="4"/>
      <c r="N5" s="9"/>
      <c r="O5" s="4"/>
      <c r="P5" s="4"/>
      <c r="Q5" s="4"/>
      <c r="R5" s="4"/>
      <c r="S5" s="4"/>
      <c r="T5" s="4"/>
      <c r="U5" s="4"/>
      <c r="V5" s="4"/>
    </row>
    <row r="6" spans="1:22" ht="24" customHeight="1" x14ac:dyDescent="0.2">
      <c r="A6" s="100" t="str">
        <f>要項!A1</f>
        <v>第２８回　道央陸上競技選手権大会　混成　開催要項</v>
      </c>
      <c r="B6" s="100"/>
      <c r="C6" s="100"/>
      <c r="D6" s="100"/>
      <c r="E6" s="100"/>
      <c r="F6" s="100"/>
      <c r="G6" s="100"/>
      <c r="H6" s="55"/>
      <c r="I6" s="101"/>
      <c r="J6" s="101"/>
      <c r="K6" s="101"/>
      <c r="L6" s="101"/>
      <c r="M6" s="101"/>
      <c r="N6" s="101"/>
      <c r="O6" s="101"/>
      <c r="P6" s="4"/>
      <c r="Q6" s="4"/>
      <c r="R6" s="4"/>
      <c r="S6" s="4"/>
      <c r="T6" s="4"/>
      <c r="U6" s="4"/>
      <c r="V6" s="4"/>
    </row>
    <row r="7" spans="1:22" ht="24" customHeight="1" x14ac:dyDescent="0.2">
      <c r="A7" s="75"/>
      <c r="B7" s="75"/>
      <c r="C7" s="75"/>
      <c r="D7" s="75"/>
      <c r="E7" s="75"/>
      <c r="F7" s="75"/>
      <c r="G7" s="75"/>
      <c r="H7" s="4"/>
      <c r="I7" s="148" t="str">
        <f>要項!D5</f>
        <v>２０２４年　８月３日（土）～４日（日）</v>
      </c>
      <c r="J7" s="148"/>
      <c r="K7" s="148"/>
      <c r="L7" s="148"/>
      <c r="M7" s="148"/>
      <c r="N7" s="148"/>
      <c r="O7" s="148"/>
      <c r="P7" s="4"/>
      <c r="Q7" s="4"/>
      <c r="R7" s="4"/>
      <c r="S7" s="4"/>
      <c r="T7" s="4"/>
      <c r="U7" s="4"/>
      <c r="V7" s="4"/>
    </row>
    <row r="8" spans="1:22" ht="24" customHeight="1" x14ac:dyDescent="0.2">
      <c r="A8" s="11" t="s">
        <v>33</v>
      </c>
      <c r="B8" s="143"/>
      <c r="C8" s="144"/>
      <c r="D8" s="138" t="s">
        <v>35</v>
      </c>
      <c r="E8" s="145"/>
      <c r="F8" s="10"/>
      <c r="G8" s="102" t="s">
        <v>348</v>
      </c>
      <c r="H8" s="102"/>
      <c r="I8" s="102"/>
      <c r="J8" s="102"/>
      <c r="K8" s="102"/>
      <c r="L8" s="102"/>
      <c r="M8" s="102"/>
      <c r="N8" s="38"/>
      <c r="O8" s="7"/>
      <c r="P8" s="4"/>
      <c r="Q8" s="4"/>
      <c r="R8" s="4"/>
      <c r="S8" s="4"/>
      <c r="T8" s="4"/>
      <c r="U8" s="4"/>
      <c r="V8" s="4"/>
    </row>
    <row r="9" spans="1:22" ht="24" customHeight="1" x14ac:dyDescent="0.2">
      <c r="F9" s="4"/>
      <c r="G9" s="103"/>
      <c r="H9" s="103" t="s">
        <v>34</v>
      </c>
      <c r="I9" s="103"/>
      <c r="J9" s="104" t="s">
        <v>349</v>
      </c>
      <c r="K9" s="103"/>
      <c r="L9" s="103"/>
      <c r="M9" s="104"/>
      <c r="N9" s="38"/>
      <c r="O9" s="4"/>
      <c r="P9" s="4"/>
      <c r="Q9" s="12" t="s">
        <v>34</v>
      </c>
      <c r="R9" s="4"/>
      <c r="S9" s="13" t="s">
        <v>37</v>
      </c>
      <c r="T9" s="4"/>
      <c r="U9" s="4" t="s">
        <v>38</v>
      </c>
      <c r="V9" s="14"/>
    </row>
    <row r="10" spans="1:22" ht="24" customHeight="1" x14ac:dyDescent="0.2">
      <c r="A10" s="8"/>
      <c r="B10" s="106"/>
      <c r="C10" s="106"/>
      <c r="D10" s="106"/>
      <c r="E10" s="106"/>
      <c r="F10" s="106"/>
      <c r="G10" s="105"/>
      <c r="H10" s="105"/>
      <c r="I10" s="105"/>
      <c r="J10" s="105"/>
      <c r="K10" s="105"/>
      <c r="L10" s="105"/>
      <c r="M10" s="105"/>
      <c r="N10" s="38"/>
      <c r="O10" s="4"/>
      <c r="P10" s="4"/>
      <c r="Q10" s="15" t="s">
        <v>39</v>
      </c>
      <c r="R10" s="4"/>
      <c r="S10" s="13" t="s">
        <v>40</v>
      </c>
      <c r="T10" s="4"/>
      <c r="U10" s="4" t="s">
        <v>41</v>
      </c>
      <c r="V10" s="14" t="s">
        <v>36</v>
      </c>
    </row>
    <row r="11" spans="1:22" ht="24" customHeight="1" x14ac:dyDescent="0.2">
      <c r="A11" s="8"/>
      <c r="B11" s="8"/>
      <c r="C11" s="8"/>
      <c r="D11" s="8"/>
      <c r="E11" s="8"/>
      <c r="F11" s="8"/>
      <c r="G11" s="13"/>
      <c r="H11" s="13"/>
      <c r="I11" s="13"/>
      <c r="J11" s="13"/>
      <c r="K11" s="13"/>
      <c r="L11" s="13"/>
      <c r="M11" s="8"/>
      <c r="N11" s="12"/>
      <c r="O11" s="4"/>
      <c r="P11" s="4"/>
      <c r="Q11" s="15" t="s">
        <v>43</v>
      </c>
      <c r="R11" s="4"/>
      <c r="S11" s="13" t="s">
        <v>44</v>
      </c>
      <c r="T11" s="4"/>
      <c r="U11" s="4" t="s">
        <v>45</v>
      </c>
      <c r="V11" s="14" t="s">
        <v>249</v>
      </c>
    </row>
    <row r="12" spans="1:22" ht="24" customHeight="1" x14ac:dyDescent="0.2">
      <c r="A12" s="146" t="s">
        <v>42</v>
      </c>
      <c r="B12" s="146"/>
      <c r="C12" s="146"/>
      <c r="D12" s="146"/>
      <c r="E12" s="146"/>
      <c r="F12" s="147"/>
      <c r="G12" s="147"/>
      <c r="H12" s="147"/>
      <c r="I12" s="147"/>
      <c r="J12" s="147"/>
      <c r="K12" s="147"/>
      <c r="L12" s="147"/>
      <c r="M12" s="147"/>
      <c r="N12" s="147"/>
      <c r="O12" s="4"/>
      <c r="P12" s="4"/>
      <c r="Q12" s="15" t="s">
        <v>47</v>
      </c>
      <c r="R12" s="4"/>
      <c r="S12" s="13" t="s">
        <v>48</v>
      </c>
      <c r="T12" s="4"/>
      <c r="U12" s="4" t="s">
        <v>49</v>
      </c>
      <c r="V12" s="14" t="s">
        <v>243</v>
      </c>
    </row>
    <row r="13" spans="1:22" ht="24" customHeight="1" x14ac:dyDescent="0.2">
      <c r="A13" s="149" t="s">
        <v>314</v>
      </c>
      <c r="B13" s="149"/>
      <c r="C13" s="149"/>
      <c r="D13" s="149"/>
      <c r="E13" s="149"/>
      <c r="F13" s="147"/>
      <c r="G13" s="147"/>
      <c r="H13" s="147"/>
      <c r="I13" s="147"/>
      <c r="J13" s="147"/>
      <c r="K13" s="147"/>
      <c r="L13" s="147"/>
      <c r="M13" s="147"/>
      <c r="N13" s="147"/>
      <c r="O13" s="4"/>
      <c r="P13" s="4"/>
      <c r="Q13" s="15" t="s">
        <v>52</v>
      </c>
      <c r="R13" s="4"/>
      <c r="S13" s="13" t="s">
        <v>53</v>
      </c>
      <c r="T13" s="4"/>
      <c r="U13" s="4" t="s">
        <v>54</v>
      </c>
      <c r="V13" s="14"/>
    </row>
    <row r="14" spans="1:22" ht="24" customHeight="1" x14ac:dyDescent="0.2">
      <c r="A14" s="4"/>
      <c r="B14" s="4"/>
      <c r="C14" s="4"/>
      <c r="D14" s="4"/>
      <c r="E14" s="4"/>
      <c r="F14" s="138" t="s">
        <v>46</v>
      </c>
      <c r="G14" s="138"/>
      <c r="H14" s="138"/>
      <c r="I14" s="138"/>
      <c r="J14" s="138"/>
      <c r="K14" s="138"/>
      <c r="L14" s="138"/>
      <c r="M14" s="138"/>
      <c r="N14" s="138"/>
      <c r="O14" s="4"/>
      <c r="P14" s="4"/>
      <c r="Q14" s="15" t="s">
        <v>57</v>
      </c>
      <c r="R14" s="4"/>
      <c r="S14" s="13" t="s">
        <v>58</v>
      </c>
      <c r="T14" s="4"/>
      <c r="U14" s="4"/>
      <c r="V14" s="14"/>
    </row>
    <row r="15" spans="1:22" ht="24" customHeight="1" x14ac:dyDescent="0.2">
      <c r="A15" s="11" t="s">
        <v>50</v>
      </c>
      <c r="B15" s="150"/>
      <c r="C15" s="150"/>
      <c r="D15" s="150"/>
      <c r="E15" s="150"/>
      <c r="F15" s="151"/>
      <c r="G15" s="152" t="s">
        <v>51</v>
      </c>
      <c r="H15" s="138"/>
      <c r="I15" s="145"/>
      <c r="J15" s="153"/>
      <c r="K15" s="153"/>
      <c r="L15" s="153"/>
      <c r="M15" s="153"/>
      <c r="N15" s="153"/>
      <c r="O15" s="4"/>
      <c r="P15" s="4"/>
      <c r="Q15" s="15" t="s">
        <v>60</v>
      </c>
      <c r="R15" s="4"/>
      <c r="S15" s="13" t="s">
        <v>61</v>
      </c>
      <c r="T15" s="4"/>
      <c r="U15" s="4"/>
      <c r="V15" s="14"/>
    </row>
    <row r="16" spans="1:22" ht="24" customHeight="1" x14ac:dyDescent="0.2">
      <c r="A16" s="4"/>
      <c r="B16" s="154" t="s">
        <v>55</v>
      </c>
      <c r="C16" s="154"/>
      <c r="D16" s="154"/>
      <c r="E16" s="154"/>
      <c r="F16" s="155"/>
      <c r="G16" s="158" t="s">
        <v>56</v>
      </c>
      <c r="H16" s="159"/>
      <c r="I16" s="160"/>
      <c r="J16" s="153"/>
      <c r="K16" s="153"/>
      <c r="L16" s="153"/>
      <c r="M16" s="153"/>
      <c r="N16" s="153"/>
      <c r="O16" s="4"/>
      <c r="P16" s="4"/>
      <c r="Q16" s="15" t="s">
        <v>62</v>
      </c>
      <c r="R16" s="4"/>
      <c r="S16" s="13" t="s">
        <v>63</v>
      </c>
      <c r="T16" s="4"/>
      <c r="U16" s="4"/>
      <c r="V16" s="4"/>
    </row>
    <row r="17" spans="1:22" ht="24" customHeight="1" x14ac:dyDescent="0.2">
      <c r="A17" s="4"/>
      <c r="B17" s="156"/>
      <c r="C17" s="156"/>
      <c r="D17" s="156"/>
      <c r="E17" s="156"/>
      <c r="F17" s="157"/>
      <c r="G17" s="152" t="s">
        <v>59</v>
      </c>
      <c r="H17" s="138"/>
      <c r="I17" s="145"/>
      <c r="J17" s="161"/>
      <c r="K17" s="153"/>
      <c r="L17" s="153"/>
      <c r="M17" s="153"/>
      <c r="N17" s="153"/>
      <c r="O17" s="4"/>
      <c r="P17" s="4"/>
      <c r="Q17" s="15" t="s">
        <v>66</v>
      </c>
      <c r="R17" s="4"/>
      <c r="S17" s="13" t="s">
        <v>67</v>
      </c>
      <c r="T17" s="4"/>
      <c r="U17" s="4"/>
      <c r="V17" s="4"/>
    </row>
    <row r="18" spans="1:22" ht="24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5" t="s">
        <v>69</v>
      </c>
      <c r="R18" s="4"/>
      <c r="S18" s="13" t="s">
        <v>70</v>
      </c>
      <c r="T18" s="4"/>
      <c r="U18" s="4"/>
      <c r="V18" s="4"/>
    </row>
    <row r="19" spans="1:22" ht="24" customHeight="1" x14ac:dyDescent="0.2">
      <c r="A19" s="166" t="s">
        <v>64</v>
      </c>
      <c r="B19" s="166"/>
      <c r="C19" s="9"/>
      <c r="D19" s="16" t="s">
        <v>65</v>
      </c>
      <c r="E19" s="167"/>
      <c r="F19" s="167"/>
      <c r="G19" s="167"/>
      <c r="H19" s="17"/>
      <c r="I19" s="17"/>
      <c r="J19" s="17"/>
      <c r="K19" s="9"/>
      <c r="L19" s="9"/>
      <c r="M19" s="9"/>
      <c r="N19" s="9"/>
      <c r="O19" s="4"/>
      <c r="P19" s="4"/>
      <c r="Q19" s="12" t="s">
        <v>71</v>
      </c>
      <c r="R19" s="4"/>
      <c r="S19" s="13" t="s">
        <v>72</v>
      </c>
      <c r="T19" s="4"/>
      <c r="U19" s="4"/>
      <c r="V19" s="4"/>
    </row>
    <row r="20" spans="1:22" ht="24" customHeight="1" x14ac:dyDescent="0.2">
      <c r="A20" s="18" t="s">
        <v>68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4"/>
      <c r="P20" s="4"/>
      <c r="Q20" s="15" t="s">
        <v>73</v>
      </c>
      <c r="R20" s="20" t="s">
        <v>74</v>
      </c>
      <c r="S20" s="13" t="s">
        <v>75</v>
      </c>
      <c r="T20" s="4"/>
      <c r="U20" s="4"/>
      <c r="V20" s="4"/>
    </row>
    <row r="21" spans="1:22" ht="24" customHeight="1" x14ac:dyDescent="0.2">
      <c r="A21" s="4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4"/>
      <c r="P21" s="4"/>
      <c r="Q21" s="12" t="s">
        <v>76</v>
      </c>
      <c r="R21" s="20" t="s">
        <v>77</v>
      </c>
      <c r="S21" s="13" t="s">
        <v>78</v>
      </c>
      <c r="T21" s="4"/>
      <c r="U21" s="4"/>
      <c r="V21" s="4"/>
    </row>
    <row r="22" spans="1:22" ht="24" customHeight="1" x14ac:dyDescent="0.2">
      <c r="A22" s="8"/>
      <c r="B22" s="4"/>
      <c r="C22" s="4"/>
      <c r="D22" s="4"/>
      <c r="E22" s="4"/>
      <c r="F22" s="19"/>
      <c r="G22" s="19"/>
      <c r="H22" s="19"/>
      <c r="I22" s="19"/>
      <c r="J22" s="19"/>
      <c r="K22" s="19"/>
      <c r="L22" s="19"/>
      <c r="M22" s="19"/>
      <c r="N22" s="4"/>
      <c r="O22" s="4"/>
      <c r="P22" s="4"/>
      <c r="Q22" s="12" t="s">
        <v>81</v>
      </c>
      <c r="R22" s="20" t="s">
        <v>82</v>
      </c>
      <c r="S22" s="13" t="s">
        <v>83</v>
      </c>
      <c r="T22" s="4"/>
      <c r="U22" s="4"/>
      <c r="V22" s="4"/>
    </row>
    <row r="23" spans="1:22" ht="24" customHeight="1" x14ac:dyDescent="0.2">
      <c r="A23" s="168" t="s">
        <v>225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4"/>
      <c r="Q23" s="12" t="s">
        <v>87</v>
      </c>
      <c r="R23" s="20" t="s">
        <v>88</v>
      </c>
      <c r="S23" s="13" t="s">
        <v>89</v>
      </c>
      <c r="T23" s="4"/>
      <c r="U23" s="4"/>
      <c r="V23" s="4"/>
    </row>
    <row r="24" spans="1:22" ht="24" customHeight="1" x14ac:dyDescent="0.2">
      <c r="A24" s="11" t="s">
        <v>79</v>
      </c>
      <c r="B24" s="151"/>
      <c r="C24" s="164"/>
      <c r="D24" s="164"/>
      <c r="E24" s="165"/>
      <c r="F24" s="169"/>
      <c r="G24" s="170"/>
      <c r="H24" s="133" t="s">
        <v>80</v>
      </c>
      <c r="I24" s="133"/>
      <c r="J24" s="171"/>
      <c r="K24" s="172"/>
      <c r="L24" s="172"/>
      <c r="M24" s="173"/>
      <c r="N24" s="4"/>
      <c r="O24" s="4"/>
      <c r="P24" s="4"/>
      <c r="Q24" s="12" t="s">
        <v>91</v>
      </c>
      <c r="R24" s="20" t="s">
        <v>92</v>
      </c>
      <c r="S24" s="13" t="s">
        <v>93</v>
      </c>
      <c r="T24" s="4"/>
      <c r="U24" s="4"/>
      <c r="V24" s="4"/>
    </row>
    <row r="25" spans="1:22" ht="24" customHeight="1" x14ac:dyDescent="0.2">
      <c r="A25" s="11" t="s">
        <v>84</v>
      </c>
      <c r="B25" s="151"/>
      <c r="C25" s="164"/>
      <c r="D25" s="164"/>
      <c r="E25" s="165"/>
      <c r="F25" s="162" t="s">
        <v>85</v>
      </c>
      <c r="G25" s="163"/>
      <c r="H25" s="151"/>
      <c r="I25" s="164"/>
      <c r="J25" s="165"/>
      <c r="K25" s="174" t="s">
        <v>86</v>
      </c>
      <c r="L25" s="175"/>
      <c r="M25" s="176"/>
      <c r="N25" s="177"/>
      <c r="O25" s="178"/>
      <c r="P25" s="4"/>
      <c r="Q25" s="12" t="s">
        <v>94</v>
      </c>
      <c r="R25" s="20" t="s">
        <v>95</v>
      </c>
      <c r="S25" s="13" t="s">
        <v>96</v>
      </c>
      <c r="T25" s="4"/>
      <c r="U25" s="4"/>
      <c r="V25" s="4"/>
    </row>
    <row r="26" spans="1:22" ht="24" customHeight="1" x14ac:dyDescent="0.2">
      <c r="A26" s="8"/>
      <c r="B26" s="4"/>
      <c r="C26" s="4"/>
      <c r="D26" s="4"/>
      <c r="E26" s="4"/>
      <c r="F26" s="162" t="s">
        <v>90</v>
      </c>
      <c r="G26" s="163"/>
      <c r="H26" s="151"/>
      <c r="I26" s="164"/>
      <c r="J26" s="165"/>
      <c r="K26" s="4"/>
      <c r="L26" s="4"/>
      <c r="M26" s="4"/>
      <c r="N26" s="4"/>
      <c r="O26" s="4"/>
      <c r="P26" s="4"/>
      <c r="Q26" s="12" t="s">
        <v>98</v>
      </c>
      <c r="R26" s="20" t="s">
        <v>99</v>
      </c>
      <c r="S26" s="13" t="s">
        <v>100</v>
      </c>
      <c r="T26" s="4"/>
      <c r="U26" s="4"/>
      <c r="V26" s="4"/>
    </row>
    <row r="27" spans="1:22" ht="24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2" t="s">
        <v>101</v>
      </c>
      <c r="R27" s="20" t="s">
        <v>102</v>
      </c>
      <c r="S27" s="13" t="s">
        <v>103</v>
      </c>
      <c r="T27" s="4"/>
      <c r="U27" s="4"/>
      <c r="V27" s="4"/>
    </row>
    <row r="28" spans="1:22" ht="24" customHeight="1" x14ac:dyDescent="0.2">
      <c r="A28" s="11" t="s">
        <v>97</v>
      </c>
      <c r="B28" s="151"/>
      <c r="C28" s="164"/>
      <c r="D28" s="164"/>
      <c r="E28" s="165"/>
      <c r="F28" s="169"/>
      <c r="G28" s="170"/>
      <c r="H28" s="169" t="s">
        <v>80</v>
      </c>
      <c r="I28" s="170"/>
      <c r="J28" s="171"/>
      <c r="K28" s="172"/>
      <c r="L28" s="172"/>
      <c r="M28" s="173"/>
      <c r="N28" s="21"/>
      <c r="O28" s="22"/>
      <c r="P28" s="4"/>
      <c r="Q28" s="12" t="s">
        <v>104</v>
      </c>
      <c r="R28" s="20" t="s">
        <v>105</v>
      </c>
      <c r="S28" s="13" t="s">
        <v>106</v>
      </c>
      <c r="T28" s="4"/>
      <c r="U28" s="4"/>
      <c r="V28" s="4"/>
    </row>
    <row r="29" spans="1:22" ht="24" customHeight="1" x14ac:dyDescent="0.2">
      <c r="A29" s="11" t="s">
        <v>84</v>
      </c>
      <c r="B29" s="151"/>
      <c r="C29" s="164"/>
      <c r="D29" s="164"/>
      <c r="E29" s="165"/>
      <c r="F29" s="162" t="s">
        <v>85</v>
      </c>
      <c r="G29" s="163"/>
      <c r="H29" s="151"/>
      <c r="I29" s="164"/>
      <c r="J29" s="165"/>
      <c r="K29" s="174" t="s">
        <v>86</v>
      </c>
      <c r="L29" s="175"/>
      <c r="M29" s="176"/>
      <c r="N29" s="177"/>
      <c r="O29" s="178"/>
      <c r="P29" s="4"/>
      <c r="Q29" s="12" t="s">
        <v>107</v>
      </c>
      <c r="R29" s="20" t="s">
        <v>108</v>
      </c>
      <c r="S29" s="13" t="s">
        <v>109</v>
      </c>
      <c r="T29" s="4"/>
      <c r="U29" s="4"/>
      <c r="V29" s="4"/>
    </row>
    <row r="30" spans="1:22" ht="24" customHeight="1" x14ac:dyDescent="0.2">
      <c r="A30" s="8"/>
      <c r="B30" s="4"/>
      <c r="C30" s="4"/>
      <c r="D30" s="4"/>
      <c r="E30" s="4"/>
      <c r="F30" s="162" t="s">
        <v>90</v>
      </c>
      <c r="G30" s="163"/>
      <c r="H30" s="151"/>
      <c r="I30" s="164"/>
      <c r="J30" s="165"/>
      <c r="K30" s="4"/>
      <c r="L30" s="4"/>
      <c r="M30" s="4"/>
      <c r="N30" s="4"/>
      <c r="O30" s="4"/>
      <c r="P30" s="4"/>
      <c r="Q30" s="12" t="s">
        <v>111</v>
      </c>
      <c r="R30" s="20" t="s">
        <v>112</v>
      </c>
      <c r="S30" s="13" t="s">
        <v>113</v>
      </c>
      <c r="T30" s="4"/>
      <c r="U30" s="4"/>
      <c r="V30" s="4"/>
    </row>
    <row r="31" spans="1:22" ht="24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2" t="s">
        <v>114</v>
      </c>
      <c r="R31" s="20" t="s">
        <v>115</v>
      </c>
      <c r="S31" s="13"/>
      <c r="T31" s="4"/>
      <c r="U31" s="4"/>
      <c r="V31" s="4"/>
    </row>
    <row r="32" spans="1:22" ht="24" customHeight="1" x14ac:dyDescent="0.2">
      <c r="A32" s="11" t="s">
        <v>110</v>
      </c>
      <c r="B32" s="151"/>
      <c r="C32" s="164"/>
      <c r="D32" s="164"/>
      <c r="E32" s="165"/>
      <c r="F32" s="169"/>
      <c r="G32" s="170"/>
      <c r="H32" s="133" t="s">
        <v>80</v>
      </c>
      <c r="I32" s="133"/>
      <c r="J32" s="171"/>
      <c r="K32" s="172"/>
      <c r="L32" s="172"/>
      <c r="M32" s="173"/>
      <c r="N32" s="4"/>
      <c r="O32" s="4"/>
      <c r="P32" s="4"/>
      <c r="Q32" s="12" t="s">
        <v>116</v>
      </c>
      <c r="R32" s="20" t="s">
        <v>117</v>
      </c>
      <c r="S32" s="13"/>
      <c r="T32" s="4"/>
      <c r="U32" s="4"/>
      <c r="V32" s="4"/>
    </row>
    <row r="33" spans="1:22" ht="24" customHeight="1" x14ac:dyDescent="0.2">
      <c r="A33" s="11" t="s">
        <v>84</v>
      </c>
      <c r="B33" s="151"/>
      <c r="C33" s="164"/>
      <c r="D33" s="164"/>
      <c r="E33" s="165"/>
      <c r="F33" s="162" t="s">
        <v>85</v>
      </c>
      <c r="G33" s="163"/>
      <c r="H33" s="151"/>
      <c r="I33" s="164"/>
      <c r="J33" s="165"/>
      <c r="K33" s="174" t="s">
        <v>86</v>
      </c>
      <c r="L33" s="175"/>
      <c r="M33" s="176"/>
      <c r="N33" s="177"/>
      <c r="O33" s="178"/>
      <c r="P33" s="4"/>
      <c r="Q33" s="12" t="s">
        <v>118</v>
      </c>
      <c r="R33" s="20" t="s">
        <v>119</v>
      </c>
      <c r="S33" s="13"/>
      <c r="T33" s="4"/>
      <c r="U33" s="4"/>
      <c r="V33" s="4"/>
    </row>
    <row r="34" spans="1:22" ht="24.75" customHeight="1" x14ac:dyDescent="0.2">
      <c r="A34" s="8"/>
      <c r="B34" s="4"/>
      <c r="C34" s="4"/>
      <c r="D34" s="4"/>
      <c r="E34" s="4"/>
      <c r="F34" s="162" t="s">
        <v>90</v>
      </c>
      <c r="G34" s="163"/>
      <c r="H34" s="151"/>
      <c r="I34" s="164"/>
      <c r="J34" s="165"/>
      <c r="K34" s="4"/>
      <c r="L34" s="4"/>
      <c r="M34" s="4"/>
      <c r="N34" s="4"/>
      <c r="O34" s="4"/>
      <c r="P34" s="4"/>
      <c r="Q34" s="12" t="s">
        <v>120</v>
      </c>
      <c r="R34" s="20" t="s">
        <v>121</v>
      </c>
      <c r="S34" s="13"/>
      <c r="T34" s="4"/>
      <c r="U34" s="4"/>
      <c r="V34" s="4"/>
    </row>
    <row r="35" spans="1:22" ht="24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2" t="s">
        <v>122</v>
      </c>
      <c r="R35" s="20" t="s">
        <v>123</v>
      </c>
      <c r="S35" s="13"/>
      <c r="T35" s="4"/>
      <c r="U35" s="4"/>
      <c r="V35" s="4"/>
    </row>
    <row r="36" spans="1:22" ht="24.75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5"/>
      <c r="K36" s="55"/>
      <c r="L36" s="4"/>
      <c r="M36" s="4"/>
      <c r="N36" s="4"/>
      <c r="O36" s="4"/>
      <c r="P36" s="4"/>
      <c r="Q36" s="12" t="s">
        <v>124</v>
      </c>
      <c r="R36" s="20" t="s">
        <v>125</v>
      </c>
      <c r="S36" s="13"/>
      <c r="T36" s="4"/>
      <c r="U36" s="4"/>
      <c r="V36" s="4"/>
    </row>
    <row r="37" spans="1:22" ht="14" x14ac:dyDescent="0.2">
      <c r="A37" s="14"/>
      <c r="B37" s="14"/>
      <c r="C37" s="14"/>
      <c r="D37" s="14"/>
      <c r="E37" s="14"/>
      <c r="F37" s="14"/>
      <c r="G37" s="14"/>
      <c r="H37" s="14"/>
      <c r="I37" s="14"/>
      <c r="J37" s="4"/>
      <c r="K37" s="4"/>
      <c r="L37" s="4"/>
      <c r="M37" s="4"/>
      <c r="N37" s="4"/>
      <c r="O37" s="4"/>
      <c r="P37" s="4"/>
      <c r="Q37" s="12" t="s">
        <v>126</v>
      </c>
      <c r="R37" s="20" t="s">
        <v>127</v>
      </c>
      <c r="S37" s="13"/>
      <c r="T37" s="4"/>
      <c r="U37" s="4"/>
      <c r="V37" s="4"/>
    </row>
    <row r="38" spans="1:22" ht="14" x14ac:dyDescent="0.2">
      <c r="A38" s="14"/>
      <c r="B38" s="1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2" t="s">
        <v>128</v>
      </c>
      <c r="R38" s="20" t="s">
        <v>129</v>
      </c>
      <c r="S38" s="13"/>
      <c r="T38" s="4"/>
      <c r="U38" s="4"/>
      <c r="V38" s="4"/>
    </row>
    <row r="39" spans="1:22" ht="1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2" t="s">
        <v>130</v>
      </c>
      <c r="R39" s="20" t="s">
        <v>131</v>
      </c>
      <c r="S39" s="13"/>
      <c r="T39" s="4"/>
      <c r="U39" s="4"/>
      <c r="V39" s="4"/>
    </row>
    <row r="40" spans="1:22" ht="1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2" t="s">
        <v>132</v>
      </c>
      <c r="R40" s="20" t="s">
        <v>133</v>
      </c>
      <c r="S40" s="13"/>
      <c r="T40" s="4"/>
      <c r="U40" s="4"/>
      <c r="V40" s="4"/>
    </row>
    <row r="41" spans="1:22" ht="1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2" t="s">
        <v>134</v>
      </c>
      <c r="R41" s="20" t="s">
        <v>135</v>
      </c>
      <c r="S41" s="13"/>
      <c r="T41" s="4"/>
      <c r="U41" s="4"/>
      <c r="V41" s="4"/>
    </row>
    <row r="42" spans="1:22" ht="1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2" t="s">
        <v>136</v>
      </c>
      <c r="R42" s="20" t="s">
        <v>137</v>
      </c>
      <c r="S42" s="13"/>
      <c r="T42" s="4"/>
      <c r="U42" s="4"/>
      <c r="V42" s="4"/>
    </row>
    <row r="43" spans="1:22" ht="1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2" t="s">
        <v>138</v>
      </c>
      <c r="R43" s="20" t="s">
        <v>139</v>
      </c>
      <c r="S43" s="13"/>
      <c r="T43" s="4"/>
      <c r="U43" s="4"/>
      <c r="V43" s="4"/>
    </row>
    <row r="44" spans="1:22" ht="1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2" t="s">
        <v>140</v>
      </c>
      <c r="R44" s="20" t="s">
        <v>141</v>
      </c>
      <c r="S44" s="13"/>
      <c r="T44" s="4"/>
      <c r="U44" s="4"/>
      <c r="V44" s="4"/>
    </row>
    <row r="45" spans="1:22" ht="20.5" x14ac:dyDescent="0.2">
      <c r="A45" s="4"/>
      <c r="B45" s="4"/>
      <c r="C45" s="4"/>
      <c r="D45" s="4" ph="1"/>
      <c r="E45" s="4" ph="1"/>
      <c r="F45" s="4" ph="1"/>
      <c r="G45" s="4"/>
      <c r="H45" s="4"/>
      <c r="I45" s="4"/>
      <c r="J45" s="4"/>
      <c r="K45" s="4"/>
      <c r="L45" s="4"/>
      <c r="M45" s="4"/>
      <c r="N45" s="4"/>
      <c r="O45" s="4"/>
      <c r="P45" s="4"/>
      <c r="Q45" s="12" t="s">
        <v>142</v>
      </c>
      <c r="R45" s="20" t="s">
        <v>143</v>
      </c>
      <c r="S45" s="13"/>
      <c r="T45" s="4"/>
      <c r="U45" s="4"/>
      <c r="V45" s="4"/>
    </row>
    <row r="46" spans="1:22" ht="1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2" t="s">
        <v>144</v>
      </c>
      <c r="R46" s="20" t="s">
        <v>145</v>
      </c>
      <c r="S46" s="13"/>
      <c r="T46" s="4"/>
      <c r="U46" s="4"/>
      <c r="V46" s="4"/>
    </row>
    <row r="47" spans="1:22" ht="1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2" t="s">
        <v>146</v>
      </c>
      <c r="R47" s="20" t="s">
        <v>147</v>
      </c>
      <c r="S47" s="13"/>
      <c r="T47" s="4"/>
      <c r="U47" s="4"/>
      <c r="V47" s="4"/>
    </row>
    <row r="48" spans="1:22" ht="20.5" x14ac:dyDescent="0.2">
      <c r="A48" s="4"/>
      <c r="B48" s="4"/>
      <c r="C48" s="4"/>
      <c r="D48" s="4" ph="1"/>
      <c r="E48" s="4" ph="1"/>
      <c r="F48" s="4" ph="1"/>
      <c r="G48" s="4"/>
      <c r="H48" s="4"/>
      <c r="I48" s="4"/>
      <c r="J48" s="4"/>
      <c r="K48" s="4"/>
      <c r="L48" s="4"/>
      <c r="M48" s="4"/>
      <c r="N48" s="4"/>
      <c r="O48" s="4"/>
      <c r="P48" s="4"/>
      <c r="Q48" s="12" t="s">
        <v>148</v>
      </c>
      <c r="R48" s="20" t="s">
        <v>149</v>
      </c>
      <c r="S48" s="13"/>
      <c r="T48" s="4"/>
      <c r="U48" s="4"/>
      <c r="V48" s="4"/>
    </row>
    <row r="49" spans="1:22" ht="1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2" t="s">
        <v>150</v>
      </c>
      <c r="R49" s="20" t="s">
        <v>151</v>
      </c>
      <c r="S49" s="13"/>
      <c r="T49" s="4"/>
      <c r="U49" s="4"/>
      <c r="V49" s="4"/>
    </row>
    <row r="50" spans="1:22" ht="20.5" x14ac:dyDescent="0.2">
      <c r="A50" s="4"/>
      <c r="B50" s="4"/>
      <c r="C50" s="4"/>
      <c r="D50" s="4" ph="1"/>
      <c r="E50" s="4" ph="1"/>
      <c r="F50" s="4" ph="1"/>
      <c r="G50" s="4"/>
      <c r="H50" s="4"/>
      <c r="I50" s="4"/>
      <c r="J50" s="4"/>
      <c r="K50" s="4"/>
      <c r="L50" s="4"/>
      <c r="M50" s="4"/>
      <c r="N50" s="4"/>
      <c r="O50" s="4"/>
      <c r="P50" s="4"/>
      <c r="Q50" s="12" t="s">
        <v>152</v>
      </c>
      <c r="R50" s="20" t="s">
        <v>153</v>
      </c>
      <c r="S50" s="13"/>
      <c r="T50" s="4"/>
      <c r="U50" s="4"/>
      <c r="V50" s="4"/>
    </row>
    <row r="51" spans="1:22" ht="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2" t="s">
        <v>154</v>
      </c>
      <c r="R51" s="20" t="s">
        <v>155</v>
      </c>
      <c r="S51" s="13"/>
      <c r="T51" s="4"/>
      <c r="U51" s="4"/>
      <c r="V51" s="4"/>
    </row>
    <row r="52" spans="1:22" ht="14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2" t="s">
        <v>156</v>
      </c>
      <c r="R52" s="20" t="s">
        <v>157</v>
      </c>
      <c r="S52" s="13"/>
      <c r="T52" s="4"/>
      <c r="U52" s="4"/>
      <c r="V52" s="4"/>
    </row>
    <row r="53" spans="1:22" ht="14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2" t="s">
        <v>158</v>
      </c>
      <c r="R53" s="20" t="s">
        <v>159</v>
      </c>
      <c r="S53" s="13"/>
      <c r="T53" s="4"/>
      <c r="U53" s="4"/>
      <c r="V53" s="4"/>
    </row>
    <row r="54" spans="1:22" ht="14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2" t="s">
        <v>160</v>
      </c>
      <c r="R54" s="20" t="s">
        <v>161</v>
      </c>
      <c r="S54" s="13"/>
      <c r="T54" s="4"/>
      <c r="U54" s="4"/>
      <c r="V54" s="4"/>
    </row>
    <row r="55" spans="1:22" ht="14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2" t="s">
        <v>162</v>
      </c>
      <c r="R55" s="20" t="s">
        <v>163</v>
      </c>
      <c r="S55" s="13"/>
      <c r="T55" s="4"/>
      <c r="U55" s="4"/>
      <c r="V55" s="4"/>
    </row>
    <row r="56" spans="1:22" ht="1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2" t="s">
        <v>164</v>
      </c>
      <c r="R56" s="20" t="s">
        <v>165</v>
      </c>
      <c r="S56" s="13"/>
      <c r="T56" s="4"/>
      <c r="U56" s="4"/>
      <c r="V56" s="4"/>
    </row>
    <row r="57" spans="1:22" ht="14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2" t="s">
        <v>166</v>
      </c>
      <c r="R57" s="20" t="s">
        <v>167</v>
      </c>
      <c r="S57" s="13"/>
      <c r="T57" s="4"/>
      <c r="U57" s="4"/>
      <c r="V57" s="4"/>
    </row>
    <row r="58" spans="1:22" ht="14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2" t="s">
        <v>168</v>
      </c>
      <c r="R58" s="20" t="s">
        <v>169</v>
      </c>
      <c r="S58" s="13"/>
      <c r="T58" s="4"/>
      <c r="U58" s="4"/>
      <c r="V58" s="4"/>
    </row>
    <row r="59" spans="1:22" ht="14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2" t="s">
        <v>170</v>
      </c>
      <c r="R59" s="20" t="s">
        <v>171</v>
      </c>
      <c r="S59" s="13"/>
      <c r="T59" s="4"/>
      <c r="U59" s="4"/>
      <c r="V59" s="4"/>
    </row>
    <row r="60" spans="1:22" ht="14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2" t="s">
        <v>172</v>
      </c>
      <c r="R60" s="20" t="s">
        <v>173</v>
      </c>
      <c r="S60" s="13"/>
      <c r="T60" s="4"/>
      <c r="U60" s="4"/>
      <c r="V60" s="4"/>
    </row>
    <row r="61" spans="1:22" ht="14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2" t="s">
        <v>174</v>
      </c>
      <c r="R61" s="20" t="s">
        <v>175</v>
      </c>
      <c r="S61" s="13"/>
      <c r="T61" s="4"/>
      <c r="U61" s="4"/>
      <c r="V61" s="4"/>
    </row>
    <row r="62" spans="1:22" ht="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2" t="s">
        <v>176</v>
      </c>
      <c r="R62" s="20" t="s">
        <v>177</v>
      </c>
      <c r="S62" s="13"/>
      <c r="T62" s="4"/>
      <c r="U62" s="4"/>
      <c r="V62" s="4"/>
    </row>
    <row r="63" spans="1:22" ht="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2" t="s">
        <v>178</v>
      </c>
      <c r="R63" s="20" t="s">
        <v>179</v>
      </c>
      <c r="S63" s="13"/>
      <c r="T63" s="4"/>
      <c r="U63" s="4"/>
      <c r="V63" s="4"/>
    </row>
    <row r="64" spans="1:22" ht="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2" t="s">
        <v>180</v>
      </c>
      <c r="R64" s="20" t="s">
        <v>181</v>
      </c>
      <c r="S64" s="13"/>
      <c r="T64" s="4"/>
      <c r="U64" s="4"/>
      <c r="V64" s="4"/>
    </row>
    <row r="65" spans="1:22" ht="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2" t="s">
        <v>182</v>
      </c>
      <c r="R65" s="20" t="s">
        <v>183</v>
      </c>
      <c r="S65" s="13"/>
      <c r="T65" s="4"/>
      <c r="U65" s="4"/>
      <c r="V65" s="4"/>
    </row>
    <row r="66" spans="1:22" ht="1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22" ht="1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</sheetData>
  <sheetProtection selectLockedCells="1"/>
  <mergeCells count="61">
    <mergeCell ref="F34:G34"/>
    <mergeCell ref="H34:J34"/>
    <mergeCell ref="F30:G30"/>
    <mergeCell ref="H30:J30"/>
    <mergeCell ref="B32:E32"/>
    <mergeCell ref="F32:G32"/>
    <mergeCell ref="H32:I32"/>
    <mergeCell ref="J32:M32"/>
    <mergeCell ref="B33:E33"/>
    <mergeCell ref="F33:G33"/>
    <mergeCell ref="H33:J33"/>
    <mergeCell ref="K33:L33"/>
    <mergeCell ref="M33:O33"/>
    <mergeCell ref="B28:E28"/>
    <mergeCell ref="F28:G28"/>
    <mergeCell ref="H28:I28"/>
    <mergeCell ref="J28:M28"/>
    <mergeCell ref="B29:E29"/>
    <mergeCell ref="F29:G29"/>
    <mergeCell ref="H29:J29"/>
    <mergeCell ref="K29:L29"/>
    <mergeCell ref="M29:O29"/>
    <mergeCell ref="F26:G26"/>
    <mergeCell ref="H26:J26"/>
    <mergeCell ref="A19:B19"/>
    <mergeCell ref="E19:G19"/>
    <mergeCell ref="A23:O23"/>
    <mergeCell ref="B24:E24"/>
    <mergeCell ref="F24:G24"/>
    <mergeCell ref="H24:I24"/>
    <mergeCell ref="J24:M24"/>
    <mergeCell ref="B25:E25"/>
    <mergeCell ref="F25:G25"/>
    <mergeCell ref="H25:J25"/>
    <mergeCell ref="K25:L25"/>
    <mergeCell ref="M25:O25"/>
    <mergeCell ref="B15:F15"/>
    <mergeCell ref="G15:I15"/>
    <mergeCell ref="J15:N15"/>
    <mergeCell ref="B16:F17"/>
    <mergeCell ref="G16:I16"/>
    <mergeCell ref="J16:N16"/>
    <mergeCell ref="G17:I17"/>
    <mergeCell ref="J17:N17"/>
    <mergeCell ref="F14:N14"/>
    <mergeCell ref="C4:E4"/>
    <mergeCell ref="F4:J4"/>
    <mergeCell ref="L4:O4"/>
    <mergeCell ref="B8:C8"/>
    <mergeCell ref="D8:E8"/>
    <mergeCell ref="A12:E12"/>
    <mergeCell ref="F12:N12"/>
    <mergeCell ref="I7:O7"/>
    <mergeCell ref="A13:E13"/>
    <mergeCell ref="F13:N13"/>
    <mergeCell ref="A1:I1"/>
    <mergeCell ref="J1:K1"/>
    <mergeCell ref="L1:O1"/>
    <mergeCell ref="C3:E3"/>
    <mergeCell ref="F3:J3"/>
    <mergeCell ref="L3:O3"/>
  </mergeCells>
  <phoneticPr fontId="1"/>
  <dataValidations count="5">
    <dataValidation type="list" allowBlank="1" showInputMessage="1" showErrorMessage="1" sqref="G10:M10" xr:uid="{342FBA2D-F13D-4BAB-BF5F-F22E965D86A5}">
      <formula1>$V$9:$V$15</formula1>
    </dataValidation>
    <dataValidation type="list" allowBlank="1" showInputMessage="1" showErrorMessage="1" sqref="J24:M24 J32:M32 J28:M28" xr:uid="{00000000-0002-0000-0100-000002000000}">
      <formula1>$U$9:$U$13</formula1>
    </dataValidation>
    <dataValidation type="list" allowBlank="1" showInputMessage="1" showErrorMessage="1" sqref="M25 M33 M29" xr:uid="{00000000-0002-0000-0100-000003000000}">
      <formula1>$Q$9:$Q$19</formula1>
    </dataValidation>
    <dataValidation type="list" allowBlank="1" showInputMessage="1" showErrorMessage="1" sqref="H33:J34 H29:J30 H25:H26" xr:uid="{00000000-0002-0000-0100-000004000000}">
      <formula1>$S$9:$S$30</formula1>
    </dataValidation>
    <dataValidation type="list" showInputMessage="1" showErrorMessage="1" sqref="B8:C8 B10:F10" xr:uid="{00000000-0002-0000-0100-000005000000}">
      <formula1>$Q$9:$Q$65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view="pageBreakPreview" topLeftCell="A4" zoomScaleNormal="100" zoomScaleSheetLayoutView="100" workbookViewId="0">
      <selection activeCell="E14" sqref="E14"/>
    </sheetView>
  </sheetViews>
  <sheetFormatPr defaultRowHeight="13" x14ac:dyDescent="0.2"/>
  <cols>
    <col min="2" max="12" width="6.90625" customWidth="1"/>
    <col min="13" max="13" width="10.08984375" customWidth="1"/>
  </cols>
  <sheetData>
    <row r="1" spans="1:13" ht="56" thickBot="1" x14ac:dyDescent="0.25">
      <c r="A1" s="179" t="s">
        <v>350</v>
      </c>
      <c r="B1" s="179"/>
      <c r="C1" s="179"/>
      <c r="D1" s="179"/>
      <c r="E1" s="179"/>
      <c r="F1" s="179"/>
      <c r="G1" s="179"/>
      <c r="H1" s="179"/>
      <c r="I1" s="128" t="s">
        <v>29</v>
      </c>
      <c r="J1" s="180"/>
      <c r="K1" s="181" t="str">
        <f>総括!L1</f>
        <v>＊</v>
      </c>
      <c r="L1" s="181"/>
      <c r="M1" s="182"/>
    </row>
    <row r="2" spans="1:13" ht="37" customHeight="1" x14ac:dyDescent="0.2">
      <c r="A2" s="23"/>
      <c r="B2" s="23"/>
      <c r="C2" s="23"/>
      <c r="D2" s="23"/>
      <c r="E2" s="23"/>
      <c r="F2" s="23"/>
      <c r="G2" s="23"/>
      <c r="H2" s="23"/>
      <c r="I2" s="7"/>
      <c r="J2" s="7"/>
      <c r="K2" s="7"/>
      <c r="L2" s="7"/>
      <c r="M2" s="7"/>
    </row>
    <row r="3" spans="1:13" ht="37" customHeight="1" x14ac:dyDescent="0.2">
      <c r="A3" s="183" t="s">
        <v>42</v>
      </c>
      <c r="B3" s="184"/>
      <c r="C3" s="184"/>
      <c r="D3" s="185"/>
      <c r="E3" s="158">
        <f>総括!F12</f>
        <v>0</v>
      </c>
      <c r="F3" s="159"/>
      <c r="G3" s="159"/>
      <c r="H3" s="159"/>
      <c r="I3" s="159"/>
      <c r="J3" s="159"/>
      <c r="K3" s="186" t="s">
        <v>33</v>
      </c>
      <c r="L3" s="186"/>
      <c r="M3" s="186"/>
    </row>
    <row r="4" spans="1:13" ht="37" customHeight="1" x14ac:dyDescent="0.2">
      <c r="A4" s="146" t="s">
        <v>184</v>
      </c>
      <c r="B4" s="146"/>
      <c r="C4" s="146"/>
      <c r="D4" s="146"/>
      <c r="E4" s="158">
        <f>総括!B15</f>
        <v>0</v>
      </c>
      <c r="F4" s="159"/>
      <c r="G4" s="159"/>
      <c r="H4" s="159"/>
      <c r="I4" s="159"/>
      <c r="J4" s="160"/>
      <c r="K4" s="158">
        <f>総括!B8</f>
        <v>0</v>
      </c>
      <c r="L4" s="160"/>
      <c r="M4" s="37" t="s">
        <v>185</v>
      </c>
    </row>
    <row r="5" spans="1:13" ht="37" customHeight="1" x14ac:dyDescent="0.2">
      <c r="A5" s="187" t="s">
        <v>226</v>
      </c>
      <c r="B5" s="188"/>
      <c r="C5" s="188"/>
      <c r="D5" s="188"/>
      <c r="E5" s="189"/>
      <c r="F5" s="190"/>
      <c r="G5" s="23"/>
      <c r="H5" s="191"/>
      <c r="I5" s="191"/>
      <c r="J5" s="191"/>
      <c r="K5" s="191"/>
      <c r="L5" s="191"/>
      <c r="M5" s="191"/>
    </row>
    <row r="6" spans="1:13" ht="37" customHeight="1" x14ac:dyDescent="0.2">
      <c r="A6" s="70"/>
      <c r="B6" s="109"/>
      <c r="C6" s="109"/>
      <c r="D6" s="109"/>
      <c r="E6" s="70"/>
      <c r="F6" s="70"/>
    </row>
    <row r="7" spans="1:13" ht="37" customHeight="1" x14ac:dyDescent="0.2">
      <c r="A7" s="24"/>
      <c r="B7" s="25" t="s">
        <v>186</v>
      </c>
      <c r="C7" s="25" t="s">
        <v>234</v>
      </c>
      <c r="D7" s="25" t="s">
        <v>235</v>
      </c>
      <c r="E7" s="25"/>
      <c r="F7" s="23"/>
      <c r="G7" s="23"/>
      <c r="H7" s="38"/>
      <c r="I7" s="38"/>
      <c r="J7" s="38"/>
      <c r="K7" s="38"/>
      <c r="L7" s="38"/>
    </row>
    <row r="8" spans="1:13" ht="37" customHeight="1" x14ac:dyDescent="0.2">
      <c r="A8" s="56" t="s">
        <v>239</v>
      </c>
      <c r="B8" s="57">
        <v>500</v>
      </c>
      <c r="C8" s="73"/>
      <c r="D8" s="73"/>
      <c r="E8" s="58">
        <f>B8*(C8+D8)</f>
        <v>0</v>
      </c>
      <c r="F8" s="23"/>
      <c r="G8" s="38"/>
      <c r="H8" s="39"/>
      <c r="I8" s="40"/>
      <c r="J8" s="40"/>
      <c r="K8" s="40"/>
      <c r="L8" s="40"/>
    </row>
    <row r="9" spans="1:13" ht="37" customHeight="1" x14ac:dyDescent="0.2">
      <c r="A9" s="56"/>
      <c r="B9" s="57"/>
      <c r="C9" s="107"/>
      <c r="D9" s="107"/>
      <c r="E9" s="58"/>
      <c r="F9" s="23"/>
      <c r="G9" s="38"/>
      <c r="H9" s="39"/>
      <c r="I9" s="40"/>
      <c r="J9" s="40"/>
      <c r="K9" s="40"/>
      <c r="L9" s="40"/>
    </row>
    <row r="10" spans="1:13" ht="37" customHeight="1" x14ac:dyDescent="0.2">
      <c r="A10" s="56" t="s">
        <v>351</v>
      </c>
      <c r="B10" s="57">
        <v>4000</v>
      </c>
      <c r="C10" s="73"/>
      <c r="D10" s="107"/>
      <c r="E10" s="58">
        <f t="shared" ref="E10:E13" si="0">B10*(C10+D10)</f>
        <v>0</v>
      </c>
      <c r="F10" s="23"/>
      <c r="G10" s="38"/>
      <c r="H10" s="39"/>
      <c r="I10" s="40"/>
      <c r="J10" s="40"/>
      <c r="K10" s="40"/>
      <c r="L10" s="40"/>
    </row>
    <row r="11" spans="1:13" ht="37" hidden="1" customHeight="1" x14ac:dyDescent="0.2">
      <c r="A11" s="56"/>
      <c r="B11" s="57"/>
      <c r="C11" s="74"/>
      <c r="D11" s="74"/>
      <c r="E11" s="58">
        <f t="shared" si="0"/>
        <v>0</v>
      </c>
      <c r="F11" s="23"/>
      <c r="G11" s="38"/>
      <c r="H11" s="39"/>
      <c r="I11" s="40"/>
      <c r="J11" s="40"/>
      <c r="K11" s="40"/>
      <c r="L11" s="40"/>
    </row>
    <row r="12" spans="1:13" ht="37" customHeight="1" x14ac:dyDescent="0.2">
      <c r="A12" s="59" t="s">
        <v>352</v>
      </c>
      <c r="B12" s="57">
        <v>4000</v>
      </c>
      <c r="C12" s="107"/>
      <c r="D12" s="73"/>
      <c r="E12" s="58">
        <f t="shared" si="0"/>
        <v>0</v>
      </c>
      <c r="F12" s="23"/>
      <c r="G12" s="41"/>
      <c r="H12" s="39"/>
      <c r="I12" s="40"/>
      <c r="J12" s="40"/>
      <c r="K12" s="40"/>
      <c r="L12" s="40"/>
    </row>
    <row r="13" spans="1:13" ht="37" customHeight="1" x14ac:dyDescent="0.2">
      <c r="A13" s="59" t="s">
        <v>360</v>
      </c>
      <c r="B13" s="57">
        <v>300</v>
      </c>
      <c r="C13" s="73"/>
      <c r="D13" s="73"/>
      <c r="E13" s="58">
        <f t="shared" si="0"/>
        <v>0</v>
      </c>
      <c r="F13" s="23"/>
      <c r="G13" s="41"/>
      <c r="H13" s="39"/>
      <c r="I13" s="40"/>
      <c r="J13" s="40"/>
      <c r="K13" s="40"/>
      <c r="L13" s="40"/>
    </row>
    <row r="14" spans="1:13" ht="37" customHeight="1" x14ac:dyDescent="0.2">
      <c r="A14" s="60"/>
      <c r="B14" s="61"/>
      <c r="C14" s="62"/>
      <c r="D14" s="62"/>
      <c r="E14" s="62">
        <f>SUM(E8:E13)</f>
        <v>0</v>
      </c>
      <c r="F14" s="23"/>
      <c r="G14" s="23"/>
      <c r="H14" s="39"/>
      <c r="I14" s="40"/>
      <c r="J14" s="40"/>
      <c r="K14" s="40"/>
      <c r="L14" s="40"/>
    </row>
  </sheetData>
  <sheetProtection selectLockedCells="1"/>
  <mergeCells count="11">
    <mergeCell ref="A4:D4"/>
    <mergeCell ref="E4:J4"/>
    <mergeCell ref="K4:L4"/>
    <mergeCell ref="A5:F5"/>
    <mergeCell ref="H5:M5"/>
    <mergeCell ref="A1:H1"/>
    <mergeCell ref="I1:J1"/>
    <mergeCell ref="K1:M1"/>
    <mergeCell ref="A3:D3"/>
    <mergeCell ref="E3:J3"/>
    <mergeCell ref="K3:M3"/>
  </mergeCells>
  <phoneticPr fontId="1"/>
  <pageMargins left="0.7" right="0.7" top="0.75" bottom="0.75" header="0.3" footer="0.3"/>
  <pageSetup paperSize="9" scale="89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M12" sqref="M12"/>
    </sheetView>
  </sheetViews>
  <sheetFormatPr defaultColWidth="9" defaultRowHeight="16.5" x14ac:dyDescent="0.25"/>
  <cols>
    <col min="1" max="1" width="5.453125" style="1" bestFit="1" customWidth="1"/>
    <col min="2" max="2" width="5.453125" style="63" bestFit="1" customWidth="1"/>
    <col min="3" max="3" width="5.6328125" style="1" bestFit="1" customWidth="1"/>
    <col min="4" max="4" width="11.7265625" style="1" bestFit="1" customWidth="1"/>
    <col min="5" max="5" width="12.6328125" style="1" bestFit="1" customWidth="1"/>
    <col min="6" max="6" width="6" style="1" bestFit="1" customWidth="1"/>
    <col min="7" max="8" width="5.6328125" style="1" bestFit="1" customWidth="1"/>
    <col min="9" max="10" width="10" style="1" bestFit="1" customWidth="1"/>
    <col min="11" max="11" width="6.54296875" style="1" bestFit="1" customWidth="1"/>
    <col min="12" max="12" width="17.90625" style="1" bestFit="1" customWidth="1"/>
    <col min="13" max="13" width="10.54296875" style="1" bestFit="1" customWidth="1"/>
    <col min="14" max="14" width="9.453125" style="1" bestFit="1" customWidth="1"/>
    <col min="15" max="16384" width="9" style="1"/>
  </cols>
  <sheetData>
    <row r="1" spans="1:14" x14ac:dyDescent="0.25">
      <c r="D1" s="1" t="s">
        <v>315</v>
      </c>
      <c r="E1" s="1" t="str">
        <f>総括!L1</f>
        <v>＊</v>
      </c>
      <c r="K1" s="1" t="s">
        <v>256</v>
      </c>
      <c r="L1" s="1">
        <f>総括!F13</f>
        <v>0</v>
      </c>
    </row>
    <row r="2" spans="1:14" x14ac:dyDescent="0.25">
      <c r="A2" s="26"/>
      <c r="B2" s="27" t="s">
        <v>11</v>
      </c>
      <c r="C2" s="27"/>
      <c r="D2" s="27" t="s">
        <v>10</v>
      </c>
      <c r="E2" s="27"/>
      <c r="F2" s="27"/>
      <c r="G2" s="27"/>
      <c r="H2" s="27"/>
      <c r="I2" s="27" t="s">
        <v>3</v>
      </c>
      <c r="J2" s="27"/>
      <c r="K2" s="27"/>
      <c r="L2" s="27" t="s">
        <v>258</v>
      </c>
      <c r="M2" s="27"/>
      <c r="N2" s="27"/>
    </row>
    <row r="3" spans="1:14" x14ac:dyDescent="0.25">
      <c r="A3" s="42"/>
      <c r="B3" s="43" t="s">
        <v>12</v>
      </c>
      <c r="C3" s="44" t="s">
        <v>13</v>
      </c>
      <c r="D3" s="44" t="s">
        <v>6</v>
      </c>
      <c r="E3" s="44" t="s">
        <v>7</v>
      </c>
      <c r="F3" s="44" t="s">
        <v>0</v>
      </c>
      <c r="G3" s="44" t="s">
        <v>1</v>
      </c>
      <c r="H3" s="44" t="s">
        <v>2</v>
      </c>
      <c r="I3" s="44" t="s">
        <v>4</v>
      </c>
      <c r="J3" s="44" t="s">
        <v>5</v>
      </c>
      <c r="K3" s="44" t="s">
        <v>256</v>
      </c>
      <c r="L3" s="76" t="s">
        <v>257</v>
      </c>
      <c r="M3" s="76" t="s">
        <v>8</v>
      </c>
      <c r="N3" s="76" t="s">
        <v>9</v>
      </c>
    </row>
    <row r="4" spans="1:14" hidden="1" x14ac:dyDescent="0.25">
      <c r="A4" s="28"/>
      <c r="B4" s="64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x14ac:dyDescent="0.25">
      <c r="A5" s="48" t="s">
        <v>14</v>
      </c>
      <c r="B5" s="65" t="s">
        <v>228</v>
      </c>
      <c r="C5" s="49"/>
      <c r="D5" s="49" t="s">
        <v>229</v>
      </c>
      <c r="E5" s="49" t="s">
        <v>230</v>
      </c>
      <c r="F5" s="49" t="s">
        <v>234</v>
      </c>
      <c r="G5" s="49" t="s">
        <v>231</v>
      </c>
      <c r="H5" s="49" t="s">
        <v>259</v>
      </c>
      <c r="I5" s="49" t="s">
        <v>232</v>
      </c>
      <c r="J5" s="49" t="s">
        <v>233</v>
      </c>
      <c r="K5" s="49" t="s">
        <v>256</v>
      </c>
      <c r="L5" s="49"/>
      <c r="M5" s="49" t="s">
        <v>227</v>
      </c>
      <c r="N5" s="49">
        <v>1355</v>
      </c>
    </row>
    <row r="6" spans="1:14" ht="19" x14ac:dyDescent="0.25">
      <c r="A6" s="30">
        <v>1</v>
      </c>
      <c r="B6" s="66" t="str">
        <f t="shared" ref="B6:B54" si="0">IF(C6&lt;&gt;"","","〇")</f>
        <v>〇</v>
      </c>
      <c r="C6" s="51"/>
      <c r="D6" s="50"/>
      <c r="E6" s="50"/>
      <c r="F6" s="50" t="s">
        <v>251</v>
      </c>
      <c r="G6" s="50"/>
      <c r="H6" s="50"/>
      <c r="I6" s="50" t="s">
        <v>23</v>
      </c>
      <c r="J6" s="50">
        <f>総括!$B$8</f>
        <v>0</v>
      </c>
      <c r="K6" s="31">
        <f>総括!$F$12</f>
        <v>0</v>
      </c>
      <c r="L6" s="50"/>
      <c r="M6" s="50"/>
      <c r="N6" s="50"/>
    </row>
    <row r="7" spans="1:14" ht="19" x14ac:dyDescent="0.25">
      <c r="A7" s="30">
        <v>2</v>
      </c>
      <c r="B7" s="66" t="str">
        <f t="shared" si="0"/>
        <v>〇</v>
      </c>
      <c r="C7" s="51"/>
      <c r="D7" s="50"/>
      <c r="E7" s="50"/>
      <c r="F7" s="50" t="s">
        <v>251</v>
      </c>
      <c r="G7" s="50"/>
      <c r="H7" s="50"/>
      <c r="I7" s="50" t="s">
        <v>23</v>
      </c>
      <c r="J7" s="50">
        <f>総括!$B$8</f>
        <v>0</v>
      </c>
      <c r="K7" s="31">
        <f>総括!$F$12</f>
        <v>0</v>
      </c>
      <c r="L7" s="50"/>
      <c r="M7" s="50"/>
      <c r="N7" s="50"/>
    </row>
    <row r="8" spans="1:14" ht="19" x14ac:dyDescent="0.25">
      <c r="A8" s="30">
        <v>3</v>
      </c>
      <c r="B8" s="66" t="str">
        <f t="shared" si="0"/>
        <v>〇</v>
      </c>
      <c r="C8" s="51"/>
      <c r="D8" s="50"/>
      <c r="E8" s="50"/>
      <c r="F8" s="50" t="s">
        <v>251</v>
      </c>
      <c r="G8" s="50"/>
      <c r="H8" s="50"/>
      <c r="I8" s="50" t="s">
        <v>23</v>
      </c>
      <c r="J8" s="50">
        <f>総括!$B$8</f>
        <v>0</v>
      </c>
      <c r="K8" s="31">
        <f>総括!$F$12</f>
        <v>0</v>
      </c>
      <c r="L8" s="50"/>
      <c r="M8" s="50"/>
      <c r="N8" s="50"/>
    </row>
    <row r="9" spans="1:14" ht="19" x14ac:dyDescent="0.25">
      <c r="A9" s="30">
        <v>4</v>
      </c>
      <c r="B9" s="66" t="str">
        <f t="shared" si="0"/>
        <v>〇</v>
      </c>
      <c r="C9" s="51"/>
      <c r="D9" s="50"/>
      <c r="E9" s="50"/>
      <c r="F9" s="50" t="s">
        <v>251</v>
      </c>
      <c r="G9" s="50"/>
      <c r="H9" s="50"/>
      <c r="I9" s="50" t="s">
        <v>23</v>
      </c>
      <c r="J9" s="50">
        <f>総括!$B$8</f>
        <v>0</v>
      </c>
      <c r="K9" s="31">
        <f>総括!$F$13</f>
        <v>0</v>
      </c>
      <c r="L9" s="50"/>
      <c r="M9" s="50"/>
      <c r="N9" s="50"/>
    </row>
    <row r="10" spans="1:14" ht="19" x14ac:dyDescent="0.25">
      <c r="A10" s="30">
        <v>5</v>
      </c>
      <c r="B10" s="66" t="str">
        <f t="shared" si="0"/>
        <v>〇</v>
      </c>
      <c r="C10" s="51"/>
      <c r="D10" s="50"/>
      <c r="E10" s="50"/>
      <c r="F10" s="50" t="s">
        <v>251</v>
      </c>
      <c r="G10" s="50"/>
      <c r="H10" s="50"/>
      <c r="I10" s="50" t="s">
        <v>23</v>
      </c>
      <c r="J10" s="50">
        <f>総括!$B$8</f>
        <v>0</v>
      </c>
      <c r="K10" s="31">
        <f>総括!$F$13</f>
        <v>0</v>
      </c>
      <c r="L10" s="50"/>
      <c r="M10" s="50"/>
      <c r="N10" s="50"/>
    </row>
    <row r="11" spans="1:14" ht="19" x14ac:dyDescent="0.25">
      <c r="A11" s="30">
        <v>6</v>
      </c>
      <c r="B11" s="66" t="str">
        <f t="shared" si="0"/>
        <v>〇</v>
      </c>
      <c r="C11" s="51"/>
      <c r="D11" s="50"/>
      <c r="E11" s="50"/>
      <c r="F11" s="50" t="s">
        <v>251</v>
      </c>
      <c r="G11" s="50"/>
      <c r="H11" s="50"/>
      <c r="I11" s="50" t="s">
        <v>23</v>
      </c>
      <c r="J11" s="50">
        <f>総括!$B$8</f>
        <v>0</v>
      </c>
      <c r="K11" s="31">
        <f>総括!$F$13</f>
        <v>0</v>
      </c>
      <c r="L11" s="50"/>
      <c r="M11" s="50"/>
      <c r="N11" s="50"/>
    </row>
    <row r="12" spans="1:14" ht="19" x14ac:dyDescent="0.25">
      <c r="A12" s="30">
        <v>7</v>
      </c>
      <c r="B12" s="66" t="str">
        <f t="shared" si="0"/>
        <v>〇</v>
      </c>
      <c r="C12" s="51"/>
      <c r="D12" s="50"/>
      <c r="E12" s="50"/>
      <c r="F12" s="50" t="s">
        <v>251</v>
      </c>
      <c r="G12" s="50"/>
      <c r="H12" s="50"/>
      <c r="I12" s="50" t="s">
        <v>23</v>
      </c>
      <c r="J12" s="50">
        <f>総括!$B$8</f>
        <v>0</v>
      </c>
      <c r="K12" s="31">
        <f>総括!$F$13</f>
        <v>0</v>
      </c>
      <c r="L12" s="50"/>
      <c r="M12" s="50"/>
      <c r="N12" s="50"/>
    </row>
    <row r="13" spans="1:14" ht="19" x14ac:dyDescent="0.25">
      <c r="A13" s="30">
        <v>8</v>
      </c>
      <c r="B13" s="66" t="str">
        <f t="shared" si="0"/>
        <v>〇</v>
      </c>
      <c r="C13" s="51"/>
      <c r="D13" s="50"/>
      <c r="E13" s="50"/>
      <c r="F13" s="50" t="s">
        <v>251</v>
      </c>
      <c r="G13" s="50"/>
      <c r="H13" s="50"/>
      <c r="I13" s="50" t="s">
        <v>23</v>
      </c>
      <c r="J13" s="50">
        <f>総括!$B$8</f>
        <v>0</v>
      </c>
      <c r="K13" s="31">
        <f>総括!$F$13</f>
        <v>0</v>
      </c>
      <c r="L13" s="50"/>
      <c r="M13" s="50"/>
      <c r="N13" s="50"/>
    </row>
    <row r="14" spans="1:14" ht="19" x14ac:dyDescent="0.25">
      <c r="A14" s="30">
        <v>9</v>
      </c>
      <c r="B14" s="66" t="str">
        <f t="shared" si="0"/>
        <v>〇</v>
      </c>
      <c r="C14" s="51"/>
      <c r="D14" s="50"/>
      <c r="E14" s="50"/>
      <c r="F14" s="50" t="s">
        <v>251</v>
      </c>
      <c r="G14" s="50"/>
      <c r="H14" s="50"/>
      <c r="I14" s="50" t="s">
        <v>23</v>
      </c>
      <c r="J14" s="50">
        <f>総括!$B$8</f>
        <v>0</v>
      </c>
      <c r="K14" s="31">
        <f>総括!$F$13</f>
        <v>0</v>
      </c>
      <c r="L14" s="50"/>
      <c r="M14" s="50"/>
      <c r="N14" s="50"/>
    </row>
    <row r="15" spans="1:14" ht="19" x14ac:dyDescent="0.25">
      <c r="A15" s="30">
        <v>10</v>
      </c>
      <c r="B15" s="66" t="str">
        <f t="shared" si="0"/>
        <v>〇</v>
      </c>
      <c r="C15" s="51"/>
      <c r="D15" s="50"/>
      <c r="E15" s="50"/>
      <c r="F15" s="50" t="s">
        <v>251</v>
      </c>
      <c r="G15" s="50"/>
      <c r="H15" s="50"/>
      <c r="I15" s="50" t="s">
        <v>23</v>
      </c>
      <c r="J15" s="50">
        <f>総括!$B$8</f>
        <v>0</v>
      </c>
      <c r="K15" s="31">
        <f>総括!$F$13</f>
        <v>0</v>
      </c>
      <c r="L15" s="50"/>
      <c r="M15" s="50"/>
      <c r="N15" s="50"/>
    </row>
    <row r="16" spans="1:14" ht="19" x14ac:dyDescent="0.25">
      <c r="A16" s="30">
        <v>11</v>
      </c>
      <c r="B16" s="66" t="str">
        <f t="shared" si="0"/>
        <v>〇</v>
      </c>
      <c r="C16" s="51"/>
      <c r="D16" s="50"/>
      <c r="E16" s="50"/>
      <c r="F16" s="50" t="s">
        <v>251</v>
      </c>
      <c r="G16" s="50"/>
      <c r="H16" s="50"/>
      <c r="I16" s="50" t="s">
        <v>23</v>
      </c>
      <c r="J16" s="50">
        <f>総括!$B$8</f>
        <v>0</v>
      </c>
      <c r="K16" s="31">
        <f>総括!$F$13</f>
        <v>0</v>
      </c>
      <c r="L16" s="50"/>
      <c r="M16" s="50"/>
      <c r="N16" s="50"/>
    </row>
    <row r="17" spans="1:18" ht="19" x14ac:dyDescent="0.25">
      <c r="A17" s="30">
        <v>12</v>
      </c>
      <c r="B17" s="66" t="str">
        <f t="shared" si="0"/>
        <v>〇</v>
      </c>
      <c r="C17" s="51"/>
      <c r="D17" s="50"/>
      <c r="E17" s="50"/>
      <c r="F17" s="50" t="s">
        <v>251</v>
      </c>
      <c r="G17" s="50"/>
      <c r="H17" s="50"/>
      <c r="I17" s="50" t="s">
        <v>23</v>
      </c>
      <c r="J17" s="50">
        <f>総括!$B$8</f>
        <v>0</v>
      </c>
      <c r="K17" s="31">
        <f>総括!$F$13</f>
        <v>0</v>
      </c>
      <c r="L17" s="50"/>
      <c r="M17" s="50"/>
      <c r="N17" s="50"/>
    </row>
    <row r="18" spans="1:18" ht="19" x14ac:dyDescent="0.25">
      <c r="A18" s="30">
        <v>13</v>
      </c>
      <c r="B18" s="66" t="str">
        <f t="shared" si="0"/>
        <v>〇</v>
      </c>
      <c r="C18" s="51"/>
      <c r="D18" s="50"/>
      <c r="E18" s="50"/>
      <c r="F18" s="50" t="s">
        <v>251</v>
      </c>
      <c r="G18" s="50"/>
      <c r="H18" s="50"/>
      <c r="I18" s="50" t="s">
        <v>23</v>
      </c>
      <c r="J18" s="50">
        <f>総括!$B$8</f>
        <v>0</v>
      </c>
      <c r="K18" s="31">
        <f>総括!$F$13</f>
        <v>0</v>
      </c>
      <c r="L18" s="50"/>
      <c r="M18" s="50"/>
      <c r="N18" s="50"/>
    </row>
    <row r="19" spans="1:18" ht="19" x14ac:dyDescent="0.25">
      <c r="A19" s="30">
        <v>14</v>
      </c>
      <c r="B19" s="66" t="str">
        <f t="shared" si="0"/>
        <v>〇</v>
      </c>
      <c r="C19" s="51"/>
      <c r="D19" s="50"/>
      <c r="E19" s="50"/>
      <c r="F19" s="50" t="s">
        <v>251</v>
      </c>
      <c r="G19" s="50"/>
      <c r="H19" s="50"/>
      <c r="I19" s="50" t="s">
        <v>23</v>
      </c>
      <c r="J19" s="50">
        <f>総括!$B$8</f>
        <v>0</v>
      </c>
      <c r="K19" s="31">
        <f>総括!$F$13</f>
        <v>0</v>
      </c>
      <c r="L19" s="50"/>
      <c r="M19" s="50"/>
      <c r="N19" s="50"/>
      <c r="O19" s="2"/>
      <c r="R19" s="3"/>
    </row>
    <row r="20" spans="1:18" ht="19" x14ac:dyDescent="0.25">
      <c r="A20" s="30">
        <v>15</v>
      </c>
      <c r="B20" s="66" t="str">
        <f t="shared" si="0"/>
        <v>〇</v>
      </c>
      <c r="C20" s="51"/>
      <c r="D20" s="50"/>
      <c r="E20" s="50"/>
      <c r="F20" s="50" t="s">
        <v>251</v>
      </c>
      <c r="G20" s="50"/>
      <c r="H20" s="50"/>
      <c r="I20" s="50" t="s">
        <v>23</v>
      </c>
      <c r="J20" s="50">
        <f>総括!$B$8</f>
        <v>0</v>
      </c>
      <c r="K20" s="31">
        <f>総括!$F$13</f>
        <v>0</v>
      </c>
      <c r="L20" s="50"/>
      <c r="M20" s="50"/>
      <c r="N20" s="50"/>
      <c r="O20" s="2"/>
      <c r="R20" s="3"/>
    </row>
    <row r="21" spans="1:18" ht="19" x14ac:dyDescent="0.25">
      <c r="A21" s="30">
        <v>16</v>
      </c>
      <c r="B21" s="66" t="str">
        <f t="shared" si="0"/>
        <v>〇</v>
      </c>
      <c r="C21" s="51"/>
      <c r="D21" s="50"/>
      <c r="E21" s="50"/>
      <c r="F21" s="50" t="s">
        <v>251</v>
      </c>
      <c r="G21" s="50"/>
      <c r="H21" s="50"/>
      <c r="I21" s="50" t="s">
        <v>23</v>
      </c>
      <c r="J21" s="50">
        <f>総括!$B$8</f>
        <v>0</v>
      </c>
      <c r="K21" s="31">
        <f>総括!$F$13</f>
        <v>0</v>
      </c>
      <c r="L21" s="50"/>
      <c r="M21" s="50"/>
      <c r="N21" s="50"/>
      <c r="O21" s="2"/>
      <c r="R21" s="3"/>
    </row>
    <row r="22" spans="1:18" ht="19" x14ac:dyDescent="0.25">
      <c r="A22" s="30">
        <v>17</v>
      </c>
      <c r="B22" s="66" t="str">
        <f t="shared" si="0"/>
        <v>〇</v>
      </c>
      <c r="C22" s="51"/>
      <c r="D22" s="50"/>
      <c r="E22" s="50"/>
      <c r="F22" s="50" t="s">
        <v>251</v>
      </c>
      <c r="G22" s="50"/>
      <c r="H22" s="50"/>
      <c r="I22" s="50" t="s">
        <v>23</v>
      </c>
      <c r="J22" s="50">
        <f>総括!$B$8</f>
        <v>0</v>
      </c>
      <c r="K22" s="31">
        <f>総括!$F$13</f>
        <v>0</v>
      </c>
      <c r="L22" s="50"/>
      <c r="M22" s="50"/>
      <c r="N22" s="50"/>
      <c r="O22" s="2"/>
      <c r="R22" s="3"/>
    </row>
    <row r="23" spans="1:18" ht="19" x14ac:dyDescent="0.25">
      <c r="A23" s="30">
        <v>18</v>
      </c>
      <c r="B23" s="66" t="str">
        <f t="shared" si="0"/>
        <v>〇</v>
      </c>
      <c r="C23" s="51"/>
      <c r="D23" s="50"/>
      <c r="E23" s="50"/>
      <c r="F23" s="50" t="s">
        <v>251</v>
      </c>
      <c r="G23" s="50"/>
      <c r="H23" s="50"/>
      <c r="I23" s="50" t="s">
        <v>23</v>
      </c>
      <c r="J23" s="50">
        <f>総括!$B$8</f>
        <v>0</v>
      </c>
      <c r="K23" s="31">
        <f>総括!$F$13</f>
        <v>0</v>
      </c>
      <c r="L23" s="50"/>
      <c r="M23" s="50"/>
      <c r="N23" s="50"/>
      <c r="O23" s="2"/>
      <c r="R23" s="3"/>
    </row>
    <row r="24" spans="1:18" ht="19" x14ac:dyDescent="0.25">
      <c r="A24" s="30">
        <v>19</v>
      </c>
      <c r="B24" s="66" t="str">
        <f t="shared" si="0"/>
        <v>〇</v>
      </c>
      <c r="C24" s="51"/>
      <c r="D24" s="50"/>
      <c r="E24" s="50"/>
      <c r="F24" s="50" t="s">
        <v>251</v>
      </c>
      <c r="G24" s="50"/>
      <c r="H24" s="50"/>
      <c r="I24" s="50" t="s">
        <v>23</v>
      </c>
      <c r="J24" s="50">
        <f>総括!$B$8</f>
        <v>0</v>
      </c>
      <c r="K24" s="31">
        <f>総括!$F$13</f>
        <v>0</v>
      </c>
      <c r="L24" s="50"/>
      <c r="M24" s="50"/>
      <c r="N24" s="50"/>
      <c r="O24" s="2"/>
      <c r="R24" s="3"/>
    </row>
    <row r="25" spans="1:18" ht="19" x14ac:dyDescent="0.25">
      <c r="A25" s="30">
        <v>20</v>
      </c>
      <c r="B25" s="66" t="str">
        <f t="shared" si="0"/>
        <v>〇</v>
      </c>
      <c r="C25" s="51"/>
      <c r="D25" s="50"/>
      <c r="E25" s="50"/>
      <c r="F25" s="50" t="s">
        <v>251</v>
      </c>
      <c r="G25" s="50"/>
      <c r="H25" s="50"/>
      <c r="I25" s="50" t="s">
        <v>23</v>
      </c>
      <c r="J25" s="50">
        <f>総括!$B$8</f>
        <v>0</v>
      </c>
      <c r="K25" s="31">
        <f>総括!$F$13</f>
        <v>0</v>
      </c>
      <c r="L25" s="50"/>
      <c r="M25" s="50"/>
      <c r="N25" s="50"/>
      <c r="O25" s="2"/>
      <c r="R25" s="3"/>
    </row>
    <row r="26" spans="1:18" ht="19" x14ac:dyDescent="0.25">
      <c r="A26" s="30">
        <v>21</v>
      </c>
      <c r="B26" s="66" t="str">
        <f t="shared" si="0"/>
        <v>〇</v>
      </c>
      <c r="C26" s="51"/>
      <c r="D26" s="50"/>
      <c r="E26" s="50"/>
      <c r="F26" s="50" t="s">
        <v>251</v>
      </c>
      <c r="G26" s="50"/>
      <c r="H26" s="50"/>
      <c r="I26" s="50" t="s">
        <v>23</v>
      </c>
      <c r="J26" s="50">
        <f>総括!$B$8</f>
        <v>0</v>
      </c>
      <c r="K26" s="31">
        <f>総括!$F$13</f>
        <v>0</v>
      </c>
      <c r="L26" s="50"/>
      <c r="M26" s="50"/>
      <c r="N26" s="50"/>
      <c r="O26" s="2"/>
      <c r="R26" s="3"/>
    </row>
    <row r="27" spans="1:18" ht="19" x14ac:dyDescent="0.25">
      <c r="A27" s="30">
        <v>22</v>
      </c>
      <c r="B27" s="66" t="str">
        <f t="shared" si="0"/>
        <v>〇</v>
      </c>
      <c r="C27" s="51"/>
      <c r="D27" s="50"/>
      <c r="E27" s="50"/>
      <c r="F27" s="50" t="s">
        <v>251</v>
      </c>
      <c r="G27" s="50"/>
      <c r="H27" s="50"/>
      <c r="I27" s="50" t="s">
        <v>23</v>
      </c>
      <c r="J27" s="50">
        <f>総括!$B$8</f>
        <v>0</v>
      </c>
      <c r="K27" s="31">
        <f>総括!$F$13</f>
        <v>0</v>
      </c>
      <c r="L27" s="50"/>
      <c r="M27" s="50"/>
      <c r="N27" s="50"/>
      <c r="O27" s="2"/>
      <c r="R27" s="3"/>
    </row>
    <row r="28" spans="1:18" ht="19" x14ac:dyDescent="0.25">
      <c r="A28" s="30">
        <v>23</v>
      </c>
      <c r="B28" s="66" t="str">
        <f t="shared" si="0"/>
        <v>〇</v>
      </c>
      <c r="C28" s="51"/>
      <c r="D28" s="50"/>
      <c r="E28" s="50"/>
      <c r="F28" s="50" t="s">
        <v>251</v>
      </c>
      <c r="G28" s="50"/>
      <c r="H28" s="50"/>
      <c r="I28" s="50" t="s">
        <v>23</v>
      </c>
      <c r="J28" s="50">
        <f>総括!$B$8</f>
        <v>0</v>
      </c>
      <c r="K28" s="31">
        <f>総括!$F$13</f>
        <v>0</v>
      </c>
      <c r="L28" s="50"/>
      <c r="M28" s="50"/>
      <c r="N28" s="50"/>
      <c r="O28" s="2"/>
      <c r="R28" s="3"/>
    </row>
    <row r="29" spans="1:18" ht="19" x14ac:dyDescent="0.25">
      <c r="A29" s="30">
        <v>24</v>
      </c>
      <c r="B29" s="66" t="str">
        <f t="shared" si="0"/>
        <v>〇</v>
      </c>
      <c r="C29" s="51"/>
      <c r="D29" s="50"/>
      <c r="E29" s="50"/>
      <c r="F29" s="50" t="s">
        <v>251</v>
      </c>
      <c r="G29" s="50"/>
      <c r="H29" s="50"/>
      <c r="I29" s="50" t="s">
        <v>23</v>
      </c>
      <c r="J29" s="50">
        <f>総括!$B$8</f>
        <v>0</v>
      </c>
      <c r="K29" s="31">
        <f>総括!$F$13</f>
        <v>0</v>
      </c>
      <c r="L29" s="50"/>
      <c r="M29" s="50"/>
      <c r="N29" s="50"/>
      <c r="O29" s="2"/>
      <c r="P29" s="2"/>
      <c r="R29" s="3"/>
    </row>
    <row r="30" spans="1:18" ht="19" x14ac:dyDescent="0.25">
      <c r="A30" s="30">
        <v>25</v>
      </c>
      <c r="B30" s="66" t="str">
        <f t="shared" si="0"/>
        <v>〇</v>
      </c>
      <c r="C30" s="51"/>
      <c r="D30" s="50"/>
      <c r="E30" s="50"/>
      <c r="F30" s="50" t="s">
        <v>251</v>
      </c>
      <c r="G30" s="50"/>
      <c r="H30" s="50"/>
      <c r="I30" s="50" t="s">
        <v>23</v>
      </c>
      <c r="J30" s="50">
        <f>総括!$B$8</f>
        <v>0</v>
      </c>
      <c r="K30" s="31">
        <f>総括!$F$13</f>
        <v>0</v>
      </c>
      <c r="L30" s="50"/>
      <c r="M30" s="50"/>
      <c r="N30" s="50"/>
      <c r="O30" s="2"/>
      <c r="P30" s="2"/>
      <c r="R30" s="3"/>
    </row>
    <row r="31" spans="1:18" ht="19" x14ac:dyDescent="0.25">
      <c r="A31" s="30">
        <v>26</v>
      </c>
      <c r="B31" s="66" t="str">
        <f t="shared" si="0"/>
        <v>〇</v>
      </c>
      <c r="C31" s="51"/>
      <c r="D31" s="50"/>
      <c r="E31" s="50"/>
      <c r="F31" s="50" t="s">
        <v>251</v>
      </c>
      <c r="G31" s="50"/>
      <c r="H31" s="50"/>
      <c r="I31" s="50" t="s">
        <v>23</v>
      </c>
      <c r="J31" s="50">
        <f>総括!$B$8</f>
        <v>0</v>
      </c>
      <c r="K31" s="31">
        <f>総括!$F$13</f>
        <v>0</v>
      </c>
      <c r="L31" s="50"/>
      <c r="M31" s="50"/>
      <c r="N31" s="50"/>
      <c r="O31" s="2"/>
      <c r="P31" s="2"/>
      <c r="R31" s="3"/>
    </row>
    <row r="32" spans="1:18" ht="19" x14ac:dyDescent="0.25">
      <c r="A32" s="30">
        <v>27</v>
      </c>
      <c r="B32" s="66" t="str">
        <f t="shared" si="0"/>
        <v>〇</v>
      </c>
      <c r="C32" s="51"/>
      <c r="D32" s="50"/>
      <c r="E32" s="50"/>
      <c r="F32" s="50" t="s">
        <v>251</v>
      </c>
      <c r="G32" s="50"/>
      <c r="H32" s="50"/>
      <c r="I32" s="50" t="s">
        <v>23</v>
      </c>
      <c r="J32" s="50">
        <f>総括!$B$8</f>
        <v>0</v>
      </c>
      <c r="K32" s="31">
        <f>総括!$F$13</f>
        <v>0</v>
      </c>
      <c r="L32" s="50"/>
      <c r="M32" s="50"/>
      <c r="N32" s="50"/>
      <c r="O32" s="2"/>
      <c r="P32" s="2"/>
      <c r="R32" s="3"/>
    </row>
    <row r="33" spans="1:18" ht="19" x14ac:dyDescent="0.25">
      <c r="A33" s="30">
        <v>28</v>
      </c>
      <c r="B33" s="66" t="str">
        <f t="shared" si="0"/>
        <v>〇</v>
      </c>
      <c r="C33" s="51"/>
      <c r="D33" s="50"/>
      <c r="E33" s="50"/>
      <c r="F33" s="50" t="s">
        <v>251</v>
      </c>
      <c r="G33" s="50"/>
      <c r="H33" s="50"/>
      <c r="I33" s="50" t="s">
        <v>23</v>
      </c>
      <c r="J33" s="50">
        <f>総括!$B$8</f>
        <v>0</v>
      </c>
      <c r="K33" s="31">
        <f>総括!$F$13</f>
        <v>0</v>
      </c>
      <c r="L33" s="50"/>
      <c r="M33" s="50"/>
      <c r="N33" s="50"/>
      <c r="O33" s="2"/>
      <c r="R33" s="3"/>
    </row>
    <row r="34" spans="1:18" ht="19" x14ac:dyDescent="0.25">
      <c r="A34" s="30">
        <v>29</v>
      </c>
      <c r="B34" s="66" t="str">
        <f t="shared" si="0"/>
        <v>〇</v>
      </c>
      <c r="C34" s="51"/>
      <c r="D34" s="50"/>
      <c r="E34" s="50"/>
      <c r="F34" s="50" t="s">
        <v>251</v>
      </c>
      <c r="G34" s="50"/>
      <c r="H34" s="50"/>
      <c r="I34" s="50" t="s">
        <v>23</v>
      </c>
      <c r="J34" s="50">
        <f>総括!$B$8</f>
        <v>0</v>
      </c>
      <c r="K34" s="31">
        <f>総括!$F$13</f>
        <v>0</v>
      </c>
      <c r="L34" s="50"/>
      <c r="M34" s="50"/>
      <c r="N34" s="50"/>
      <c r="O34" s="2"/>
      <c r="R34" s="3"/>
    </row>
    <row r="35" spans="1:18" ht="19" x14ac:dyDescent="0.25">
      <c r="A35" s="30">
        <v>30</v>
      </c>
      <c r="B35" s="66" t="str">
        <f t="shared" si="0"/>
        <v>〇</v>
      </c>
      <c r="C35" s="51"/>
      <c r="D35" s="50"/>
      <c r="E35" s="50"/>
      <c r="F35" s="50" t="s">
        <v>251</v>
      </c>
      <c r="G35" s="50"/>
      <c r="H35" s="50"/>
      <c r="I35" s="50" t="s">
        <v>23</v>
      </c>
      <c r="J35" s="50">
        <f>総括!$B$8</f>
        <v>0</v>
      </c>
      <c r="K35" s="31">
        <f>総括!$F$13</f>
        <v>0</v>
      </c>
      <c r="L35" s="50"/>
      <c r="M35" s="50"/>
      <c r="N35" s="50"/>
      <c r="O35" s="2"/>
      <c r="R35" s="3"/>
    </row>
    <row r="36" spans="1:18" ht="19" x14ac:dyDescent="0.25">
      <c r="A36" s="30">
        <v>31</v>
      </c>
      <c r="B36" s="66" t="str">
        <f t="shared" si="0"/>
        <v>〇</v>
      </c>
      <c r="C36" s="51"/>
      <c r="D36" s="50"/>
      <c r="E36" s="50"/>
      <c r="F36" s="50" t="s">
        <v>251</v>
      </c>
      <c r="G36" s="50"/>
      <c r="H36" s="50"/>
      <c r="I36" s="50" t="s">
        <v>23</v>
      </c>
      <c r="J36" s="50">
        <f>総括!$B$8</f>
        <v>0</v>
      </c>
      <c r="K36" s="31">
        <f>総括!$F$13</f>
        <v>0</v>
      </c>
      <c r="L36" s="50"/>
      <c r="M36" s="50"/>
      <c r="N36" s="50"/>
      <c r="O36" s="2"/>
      <c r="R36" s="3"/>
    </row>
    <row r="37" spans="1:18" ht="19" x14ac:dyDescent="0.25">
      <c r="A37" s="30">
        <v>32</v>
      </c>
      <c r="B37" s="66" t="str">
        <f t="shared" si="0"/>
        <v>〇</v>
      </c>
      <c r="C37" s="51"/>
      <c r="D37" s="50"/>
      <c r="E37" s="50"/>
      <c r="F37" s="50" t="s">
        <v>251</v>
      </c>
      <c r="G37" s="50"/>
      <c r="H37" s="50"/>
      <c r="I37" s="50" t="s">
        <v>23</v>
      </c>
      <c r="J37" s="50">
        <f>総括!$B$8</f>
        <v>0</v>
      </c>
      <c r="K37" s="31">
        <f>総括!$F$13</f>
        <v>0</v>
      </c>
      <c r="L37" s="50"/>
      <c r="M37" s="50"/>
      <c r="N37" s="50"/>
      <c r="O37" s="2"/>
      <c r="R37" s="3"/>
    </row>
    <row r="38" spans="1:18" ht="19" x14ac:dyDescent="0.25">
      <c r="A38" s="30">
        <v>33</v>
      </c>
      <c r="B38" s="66" t="str">
        <f t="shared" si="0"/>
        <v>〇</v>
      </c>
      <c r="C38" s="51"/>
      <c r="D38" s="50"/>
      <c r="E38" s="50"/>
      <c r="F38" s="50" t="s">
        <v>251</v>
      </c>
      <c r="G38" s="50"/>
      <c r="H38" s="50"/>
      <c r="I38" s="50" t="s">
        <v>23</v>
      </c>
      <c r="J38" s="50">
        <f>総括!$B$8</f>
        <v>0</v>
      </c>
      <c r="K38" s="31">
        <f>総括!$F$13</f>
        <v>0</v>
      </c>
      <c r="L38" s="50"/>
      <c r="M38" s="50"/>
      <c r="N38" s="50"/>
      <c r="O38" s="2"/>
      <c r="R38" s="3"/>
    </row>
    <row r="39" spans="1:18" ht="19" x14ac:dyDescent="0.25">
      <c r="A39" s="30">
        <v>34</v>
      </c>
      <c r="B39" s="66" t="str">
        <f t="shared" si="0"/>
        <v>〇</v>
      </c>
      <c r="C39" s="51"/>
      <c r="D39" s="50"/>
      <c r="E39" s="50"/>
      <c r="F39" s="50" t="s">
        <v>251</v>
      </c>
      <c r="G39" s="50"/>
      <c r="H39" s="50"/>
      <c r="I39" s="50" t="s">
        <v>23</v>
      </c>
      <c r="J39" s="50">
        <f>総括!$B$8</f>
        <v>0</v>
      </c>
      <c r="K39" s="31">
        <f>総括!$F$13</f>
        <v>0</v>
      </c>
      <c r="L39" s="50"/>
      <c r="M39" s="50"/>
      <c r="N39" s="50"/>
      <c r="O39" s="2"/>
      <c r="R39" s="3"/>
    </row>
    <row r="40" spans="1:18" ht="19" x14ac:dyDescent="0.25">
      <c r="A40" s="30">
        <v>35</v>
      </c>
      <c r="B40" s="66" t="str">
        <f t="shared" si="0"/>
        <v>〇</v>
      </c>
      <c r="C40" s="51"/>
      <c r="D40" s="50"/>
      <c r="E40" s="50"/>
      <c r="F40" s="50" t="s">
        <v>251</v>
      </c>
      <c r="G40" s="50"/>
      <c r="H40" s="50"/>
      <c r="I40" s="50" t="s">
        <v>23</v>
      </c>
      <c r="J40" s="50">
        <f>総括!$B$8</f>
        <v>0</v>
      </c>
      <c r="K40" s="31">
        <f>総括!$F$13</f>
        <v>0</v>
      </c>
      <c r="L40" s="50"/>
      <c r="M40" s="50"/>
      <c r="N40" s="50"/>
      <c r="O40" s="2"/>
      <c r="R40" s="3"/>
    </row>
    <row r="41" spans="1:18" ht="19" x14ac:dyDescent="0.25">
      <c r="A41" s="30">
        <v>36</v>
      </c>
      <c r="B41" s="66" t="str">
        <f t="shared" si="0"/>
        <v>〇</v>
      </c>
      <c r="C41" s="51"/>
      <c r="D41" s="50"/>
      <c r="E41" s="50"/>
      <c r="F41" s="50" t="s">
        <v>251</v>
      </c>
      <c r="G41" s="50"/>
      <c r="H41" s="50"/>
      <c r="I41" s="50" t="s">
        <v>23</v>
      </c>
      <c r="J41" s="50">
        <f>総括!$B$8</f>
        <v>0</v>
      </c>
      <c r="K41" s="31">
        <f>総括!$F$13</f>
        <v>0</v>
      </c>
      <c r="L41" s="50"/>
      <c r="M41" s="50"/>
      <c r="N41" s="50"/>
      <c r="O41" s="2"/>
      <c r="P41" s="2"/>
      <c r="R41" s="3"/>
    </row>
    <row r="42" spans="1:18" ht="19" x14ac:dyDescent="0.25">
      <c r="A42" s="30">
        <v>37</v>
      </c>
      <c r="B42" s="66" t="str">
        <f t="shared" si="0"/>
        <v>〇</v>
      </c>
      <c r="C42" s="51"/>
      <c r="D42" s="50"/>
      <c r="E42" s="50"/>
      <c r="F42" s="50" t="s">
        <v>251</v>
      </c>
      <c r="G42" s="50"/>
      <c r="H42" s="50"/>
      <c r="I42" s="50" t="s">
        <v>23</v>
      </c>
      <c r="J42" s="50">
        <f>総括!$B$8</f>
        <v>0</v>
      </c>
      <c r="K42" s="31">
        <f>総括!$F$13</f>
        <v>0</v>
      </c>
      <c r="L42" s="50"/>
      <c r="M42" s="50"/>
      <c r="N42" s="50"/>
      <c r="O42" s="2"/>
      <c r="R42" s="3"/>
    </row>
    <row r="43" spans="1:18" ht="19" x14ac:dyDescent="0.25">
      <c r="A43" s="30">
        <v>38</v>
      </c>
      <c r="B43" s="66" t="str">
        <f t="shared" si="0"/>
        <v>〇</v>
      </c>
      <c r="C43" s="51"/>
      <c r="D43" s="50"/>
      <c r="E43" s="50"/>
      <c r="F43" s="50" t="s">
        <v>251</v>
      </c>
      <c r="G43" s="50"/>
      <c r="H43" s="50"/>
      <c r="I43" s="50" t="s">
        <v>23</v>
      </c>
      <c r="J43" s="50">
        <f>総括!$B$8</f>
        <v>0</v>
      </c>
      <c r="K43" s="31">
        <f>総括!$F$13</f>
        <v>0</v>
      </c>
      <c r="L43" s="50"/>
      <c r="M43" s="50"/>
      <c r="N43" s="50"/>
      <c r="O43" s="2"/>
      <c r="R43" s="3"/>
    </row>
    <row r="44" spans="1:18" ht="19" x14ac:dyDescent="0.25">
      <c r="A44" s="30">
        <v>39</v>
      </c>
      <c r="B44" s="66" t="str">
        <f t="shared" si="0"/>
        <v>〇</v>
      </c>
      <c r="C44" s="51"/>
      <c r="D44" s="50"/>
      <c r="E44" s="50"/>
      <c r="F44" s="50" t="s">
        <v>251</v>
      </c>
      <c r="G44" s="50"/>
      <c r="H44" s="50"/>
      <c r="I44" s="50" t="s">
        <v>23</v>
      </c>
      <c r="J44" s="50">
        <f>総括!$B$8</f>
        <v>0</v>
      </c>
      <c r="K44" s="31">
        <f>総括!$F$13</f>
        <v>0</v>
      </c>
      <c r="L44" s="50"/>
      <c r="M44" s="50"/>
      <c r="N44" s="50"/>
      <c r="O44" s="2"/>
      <c r="R44" s="3"/>
    </row>
    <row r="45" spans="1:18" ht="19" x14ac:dyDescent="0.25">
      <c r="A45" s="30">
        <v>40</v>
      </c>
      <c r="B45" s="66" t="str">
        <f t="shared" si="0"/>
        <v>〇</v>
      </c>
      <c r="C45" s="51"/>
      <c r="D45" s="50"/>
      <c r="E45" s="50"/>
      <c r="F45" s="50" t="s">
        <v>251</v>
      </c>
      <c r="G45" s="50"/>
      <c r="H45" s="50"/>
      <c r="I45" s="50" t="s">
        <v>23</v>
      </c>
      <c r="J45" s="50">
        <f>総括!$B$8</f>
        <v>0</v>
      </c>
      <c r="K45" s="31">
        <f>総括!$F$13</f>
        <v>0</v>
      </c>
      <c r="L45" s="50"/>
      <c r="M45" s="50"/>
      <c r="N45" s="50"/>
      <c r="O45" s="2"/>
      <c r="P45" s="2"/>
      <c r="R45" s="3"/>
    </row>
    <row r="46" spans="1:18" ht="19" x14ac:dyDescent="0.25">
      <c r="A46" s="30">
        <v>41</v>
      </c>
      <c r="B46" s="66" t="str">
        <f t="shared" si="0"/>
        <v>〇</v>
      </c>
      <c r="C46" s="51"/>
      <c r="D46" s="50"/>
      <c r="E46" s="50"/>
      <c r="F46" s="50" t="s">
        <v>251</v>
      </c>
      <c r="G46" s="50"/>
      <c r="H46" s="50"/>
      <c r="I46" s="50" t="s">
        <v>23</v>
      </c>
      <c r="J46" s="50">
        <f>総括!$B$8</f>
        <v>0</v>
      </c>
      <c r="K46" s="31">
        <f>総括!$F$13</f>
        <v>0</v>
      </c>
      <c r="L46" s="50"/>
      <c r="M46" s="50"/>
      <c r="N46" s="50"/>
      <c r="O46" s="2"/>
      <c r="R46" s="3"/>
    </row>
    <row r="47" spans="1:18" ht="19" x14ac:dyDescent="0.25">
      <c r="A47" s="30">
        <v>42</v>
      </c>
      <c r="B47" s="66" t="str">
        <f t="shared" si="0"/>
        <v>〇</v>
      </c>
      <c r="C47" s="51"/>
      <c r="D47" s="50"/>
      <c r="E47" s="50"/>
      <c r="F47" s="50" t="s">
        <v>251</v>
      </c>
      <c r="G47" s="50"/>
      <c r="H47" s="50"/>
      <c r="I47" s="50" t="s">
        <v>23</v>
      </c>
      <c r="J47" s="50">
        <f>総括!$B$8</f>
        <v>0</v>
      </c>
      <c r="K47" s="31">
        <f>総括!$F$13</f>
        <v>0</v>
      </c>
      <c r="L47" s="50"/>
      <c r="M47" s="50"/>
      <c r="N47" s="50"/>
      <c r="O47" s="2"/>
      <c r="R47" s="3"/>
    </row>
    <row r="48" spans="1:18" ht="19" x14ac:dyDescent="0.25">
      <c r="A48" s="30">
        <v>43</v>
      </c>
      <c r="B48" s="66" t="str">
        <f t="shared" si="0"/>
        <v>〇</v>
      </c>
      <c r="C48" s="51"/>
      <c r="D48" s="50"/>
      <c r="E48" s="50"/>
      <c r="F48" s="50" t="s">
        <v>251</v>
      </c>
      <c r="G48" s="50"/>
      <c r="H48" s="50"/>
      <c r="I48" s="50" t="s">
        <v>23</v>
      </c>
      <c r="J48" s="50">
        <f>総括!$B$8</f>
        <v>0</v>
      </c>
      <c r="K48" s="31">
        <f>総括!$F$13</f>
        <v>0</v>
      </c>
      <c r="L48" s="50"/>
      <c r="M48" s="50"/>
      <c r="N48" s="50"/>
      <c r="O48" s="2"/>
      <c r="R48" s="3"/>
    </row>
    <row r="49" spans="1:18" ht="19" x14ac:dyDescent="0.25">
      <c r="A49" s="30">
        <v>44</v>
      </c>
      <c r="B49" s="66" t="str">
        <f t="shared" si="0"/>
        <v>〇</v>
      </c>
      <c r="C49" s="51"/>
      <c r="D49" s="50"/>
      <c r="E49" s="50"/>
      <c r="F49" s="50" t="s">
        <v>251</v>
      </c>
      <c r="G49" s="50"/>
      <c r="H49" s="50"/>
      <c r="I49" s="50" t="s">
        <v>23</v>
      </c>
      <c r="J49" s="50">
        <f>総括!$B$8</f>
        <v>0</v>
      </c>
      <c r="K49" s="31">
        <f>総括!$F$13</f>
        <v>0</v>
      </c>
      <c r="L49" s="50"/>
      <c r="M49" s="50"/>
      <c r="N49" s="50"/>
      <c r="O49" s="2"/>
    </row>
    <row r="50" spans="1:18" ht="19" x14ac:dyDescent="0.25">
      <c r="A50" s="30">
        <v>45</v>
      </c>
      <c r="B50" s="66" t="str">
        <f t="shared" si="0"/>
        <v>〇</v>
      </c>
      <c r="C50" s="51"/>
      <c r="D50" s="50"/>
      <c r="E50" s="50"/>
      <c r="F50" s="50" t="s">
        <v>251</v>
      </c>
      <c r="G50" s="50"/>
      <c r="H50" s="50"/>
      <c r="I50" s="50" t="s">
        <v>23</v>
      </c>
      <c r="J50" s="50">
        <f>総括!$B$8</f>
        <v>0</v>
      </c>
      <c r="K50" s="31">
        <f>総括!$F$13</f>
        <v>0</v>
      </c>
      <c r="L50" s="50"/>
      <c r="M50" s="50"/>
      <c r="N50" s="50"/>
      <c r="O50" s="2"/>
    </row>
    <row r="51" spans="1:18" ht="19" x14ac:dyDescent="0.25">
      <c r="A51" s="30">
        <v>46</v>
      </c>
      <c r="B51" s="66" t="str">
        <f t="shared" si="0"/>
        <v>〇</v>
      </c>
      <c r="C51" s="51"/>
      <c r="D51" s="50"/>
      <c r="E51" s="50"/>
      <c r="F51" s="50" t="s">
        <v>251</v>
      </c>
      <c r="G51" s="50"/>
      <c r="H51" s="50"/>
      <c r="I51" s="50" t="s">
        <v>23</v>
      </c>
      <c r="J51" s="50">
        <f>総括!$B$8</f>
        <v>0</v>
      </c>
      <c r="K51" s="31">
        <f>総括!$F$13</f>
        <v>0</v>
      </c>
      <c r="L51" s="50"/>
      <c r="M51" s="50"/>
      <c r="N51" s="50"/>
      <c r="O51" s="2"/>
      <c r="R51" s="3"/>
    </row>
    <row r="52" spans="1:18" ht="19" x14ac:dyDescent="0.25">
      <c r="A52" s="30">
        <v>47</v>
      </c>
      <c r="B52" s="66" t="str">
        <f t="shared" si="0"/>
        <v>〇</v>
      </c>
      <c r="C52" s="51"/>
      <c r="D52" s="50"/>
      <c r="E52" s="50"/>
      <c r="F52" s="50" t="s">
        <v>251</v>
      </c>
      <c r="G52" s="50"/>
      <c r="H52" s="50"/>
      <c r="I52" s="50" t="s">
        <v>23</v>
      </c>
      <c r="J52" s="50">
        <f>総括!$B$8</f>
        <v>0</v>
      </c>
      <c r="K52" s="31">
        <f>総括!$F$13</f>
        <v>0</v>
      </c>
      <c r="L52" s="50"/>
      <c r="M52" s="50"/>
      <c r="N52" s="50"/>
      <c r="O52" s="2"/>
      <c r="R52" s="3"/>
    </row>
    <row r="53" spans="1:18" ht="19" x14ac:dyDescent="0.25">
      <c r="A53" s="30">
        <v>48</v>
      </c>
      <c r="B53" s="66" t="str">
        <f t="shared" si="0"/>
        <v>〇</v>
      </c>
      <c r="C53" s="51"/>
      <c r="D53" s="50"/>
      <c r="E53" s="50"/>
      <c r="F53" s="50" t="s">
        <v>251</v>
      </c>
      <c r="G53" s="50"/>
      <c r="H53" s="50"/>
      <c r="I53" s="50" t="s">
        <v>23</v>
      </c>
      <c r="J53" s="50">
        <f>総括!$B$8</f>
        <v>0</v>
      </c>
      <c r="K53" s="31">
        <f>総括!$F$13</f>
        <v>0</v>
      </c>
      <c r="L53" s="50"/>
      <c r="M53" s="50"/>
      <c r="N53" s="50"/>
      <c r="O53" s="2"/>
      <c r="R53" s="3"/>
    </row>
    <row r="54" spans="1:18" ht="19" x14ac:dyDescent="0.25">
      <c r="A54" s="30">
        <v>49</v>
      </c>
      <c r="B54" s="66" t="str">
        <f t="shared" si="0"/>
        <v>〇</v>
      </c>
      <c r="C54" s="51"/>
      <c r="D54" s="50"/>
      <c r="E54" s="50"/>
      <c r="F54" s="50" t="s">
        <v>251</v>
      </c>
      <c r="G54" s="50"/>
      <c r="H54" s="50"/>
      <c r="I54" s="50" t="s">
        <v>23</v>
      </c>
      <c r="J54" s="50">
        <f>総括!$B$8</f>
        <v>0</v>
      </c>
      <c r="K54" s="31">
        <f>総括!$F$13</f>
        <v>0</v>
      </c>
      <c r="L54" s="50"/>
      <c r="M54" s="50"/>
      <c r="N54" s="50"/>
      <c r="O54" s="2"/>
    </row>
    <row r="55" spans="1:18" ht="19" x14ac:dyDescent="0.25">
      <c r="A55" s="30">
        <v>50</v>
      </c>
      <c r="B55" s="66" t="str">
        <f>IF(C55&lt;&gt;"","","〇")</f>
        <v>〇</v>
      </c>
      <c r="C55" s="51"/>
      <c r="D55" s="50"/>
      <c r="E55" s="50"/>
      <c r="F55" s="50" t="s">
        <v>251</v>
      </c>
      <c r="G55" s="50"/>
      <c r="H55" s="50"/>
      <c r="I55" s="50" t="s">
        <v>23</v>
      </c>
      <c r="J55" s="50">
        <f>総括!$B$8</f>
        <v>0</v>
      </c>
      <c r="K55" s="31">
        <f>総括!$F$13</f>
        <v>0</v>
      </c>
      <c r="L55" s="50"/>
      <c r="M55" s="50"/>
      <c r="N55" s="50"/>
      <c r="O55" s="2"/>
      <c r="R55" s="3"/>
    </row>
  </sheetData>
  <sheetProtection selectLockedCells="1"/>
  <phoneticPr fontId="1"/>
  <conditionalFormatting sqref="C6:C55">
    <cfRule type="expression" dxfId="7" priority="108">
      <formula>$F6="小学女子"</formula>
    </cfRule>
    <cfRule type="expression" dxfId="6" priority="109">
      <formula>F6="女子"</formula>
    </cfRule>
  </conditionalFormatting>
  <conditionalFormatting sqref="C6:N55">
    <cfRule type="expression" dxfId="5" priority="1">
      <formula>$F6="小学女子"</formula>
    </cfRule>
    <cfRule type="expression" dxfId="4" priority="2">
      <formula>$F6="女子"</formula>
    </cfRule>
  </conditionalFormatting>
  <dataValidations count="1">
    <dataValidation type="list" allowBlank="1" showInputMessage="1" showErrorMessage="1" sqref="H6:H55 M6:M55" xr:uid="{00000000-0002-0000-0300-000000000000}">
      <formula1>INDIRECT(G6)</formula1>
    </dataValidation>
  </dataValidations>
  <pageMargins left="0.7" right="0.7" top="0.75" bottom="0.75" header="0.3" footer="0.3"/>
  <pageSetup paperSize="9" scale="57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2000000}">
          <x14:formula1>
            <xm:f>ｼｽﾃﾑｼｰﾄ!$D$3:$D$4</xm:f>
          </x14:formula1>
          <xm:sqref>F6:F55</xm:sqref>
        </x14:dataValidation>
        <x14:dataValidation type="list" allowBlank="1" showInputMessage="1" showErrorMessage="1" xr:uid="{00000000-0002-0000-0300-000003000000}">
          <x14:formula1>
            <xm:f>ｼｽﾃﾑｼｰﾄ!$K$3:$K$5</xm:f>
          </x14:formula1>
          <xm:sqref>L6:L55</xm:sqref>
        </x14:dataValidation>
        <x14:dataValidation type="list" allowBlank="1" showInputMessage="1" showErrorMessage="1" xr:uid="{00000000-0002-0000-0300-000004000000}">
          <x14:formula1>
            <xm:f>ｼｽﾃﾑｼｰﾄ!$E$3:$E$6</xm:f>
          </x14:formula1>
          <xm:sqref>G6:G55</xm:sqref>
        </x14:dataValidation>
        <x14:dataValidation type="list" allowBlank="1" showInputMessage="1" showErrorMessage="1" xr:uid="{5975844F-CC45-46E4-8B9E-B38E408039AE}">
          <x14:formula1>
            <xm:f>ｼｽﾃﾑｼｰﾄ!$I$3:$I$49</xm:f>
          </x14:formula1>
          <xm:sqref>I6:I55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5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M9" sqref="M9"/>
    </sheetView>
  </sheetViews>
  <sheetFormatPr defaultColWidth="9" defaultRowHeight="16.5" x14ac:dyDescent="0.25"/>
  <cols>
    <col min="1" max="1" width="5.453125" style="1" bestFit="1" customWidth="1"/>
    <col min="2" max="2" width="5.453125" style="63" bestFit="1" customWidth="1"/>
    <col min="3" max="3" width="5.453125" style="1" bestFit="1" customWidth="1"/>
    <col min="4" max="4" width="16.6328125" style="1" bestFit="1" customWidth="1"/>
    <col min="5" max="5" width="12.6328125" style="1" bestFit="1" customWidth="1"/>
    <col min="6" max="6" width="6" style="1" bestFit="1" customWidth="1"/>
    <col min="7" max="8" width="5.6328125" style="1" bestFit="1" customWidth="1"/>
    <col min="9" max="10" width="10" style="1" bestFit="1" customWidth="1"/>
    <col min="11" max="11" width="6.54296875" style="1" bestFit="1" customWidth="1"/>
    <col min="12" max="12" width="13" style="1" bestFit="1" customWidth="1"/>
    <col min="13" max="13" width="10.54296875" style="1" bestFit="1" customWidth="1"/>
    <col min="14" max="14" width="10" style="1" bestFit="1" customWidth="1"/>
    <col min="15" max="16384" width="9" style="1"/>
  </cols>
  <sheetData>
    <row r="1" spans="1:14" x14ac:dyDescent="0.25">
      <c r="D1" s="1" t="s">
        <v>315</v>
      </c>
      <c r="E1" s="1" t="str">
        <f>総括!L1</f>
        <v>＊</v>
      </c>
      <c r="K1" s="1" t="s">
        <v>256</v>
      </c>
      <c r="L1" s="1">
        <f>総括!F13</f>
        <v>0</v>
      </c>
    </row>
    <row r="2" spans="1:14" x14ac:dyDescent="0.25">
      <c r="A2" s="26"/>
      <c r="B2" s="27" t="s">
        <v>11</v>
      </c>
      <c r="C2" s="27"/>
      <c r="D2" s="27" t="s">
        <v>10</v>
      </c>
      <c r="E2" s="27"/>
      <c r="F2" s="27"/>
      <c r="G2" s="27"/>
      <c r="H2" s="27"/>
      <c r="I2" s="27" t="s">
        <v>3</v>
      </c>
      <c r="J2" s="27"/>
      <c r="K2" s="27"/>
      <c r="L2" s="27" t="s">
        <v>258</v>
      </c>
      <c r="M2" s="27"/>
      <c r="N2" s="27"/>
    </row>
    <row r="3" spans="1:14" x14ac:dyDescent="0.25">
      <c r="A3" s="42"/>
      <c r="B3" s="43" t="s">
        <v>12</v>
      </c>
      <c r="C3" s="44" t="s">
        <v>13</v>
      </c>
      <c r="D3" s="44" t="s">
        <v>6</v>
      </c>
      <c r="E3" s="44" t="s">
        <v>7</v>
      </c>
      <c r="F3" s="44" t="s">
        <v>0</v>
      </c>
      <c r="G3" s="44" t="s">
        <v>1</v>
      </c>
      <c r="H3" s="44" t="s">
        <v>2</v>
      </c>
      <c r="I3" s="44" t="s">
        <v>4</v>
      </c>
      <c r="J3" s="44" t="s">
        <v>5</v>
      </c>
      <c r="K3" s="44" t="s">
        <v>256</v>
      </c>
      <c r="L3" s="76" t="s">
        <v>257</v>
      </c>
      <c r="M3" s="76" t="s">
        <v>8</v>
      </c>
      <c r="N3" s="76" t="s">
        <v>9</v>
      </c>
    </row>
    <row r="4" spans="1:14" hidden="1" x14ac:dyDescent="0.25">
      <c r="A4" s="28"/>
      <c r="B4" s="64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x14ac:dyDescent="0.25">
      <c r="A5" s="48" t="s">
        <v>14</v>
      </c>
      <c r="B5" s="65" t="s">
        <v>228</v>
      </c>
      <c r="C5" s="49"/>
      <c r="D5" s="49" t="s">
        <v>229</v>
      </c>
      <c r="E5" s="49" t="s">
        <v>230</v>
      </c>
      <c r="F5" s="49" t="s">
        <v>316</v>
      </c>
      <c r="G5" s="49" t="s">
        <v>15</v>
      </c>
      <c r="H5" s="49" t="s">
        <v>259</v>
      </c>
      <c r="I5" s="49" t="s">
        <v>232</v>
      </c>
      <c r="J5" s="49" t="s">
        <v>24</v>
      </c>
      <c r="K5" s="49" t="s">
        <v>256</v>
      </c>
      <c r="L5" s="49"/>
      <c r="M5" s="49" t="s">
        <v>275</v>
      </c>
      <c r="N5" s="49">
        <v>1355</v>
      </c>
    </row>
    <row r="6" spans="1:14" ht="19" x14ac:dyDescent="0.25">
      <c r="A6" s="30">
        <v>1</v>
      </c>
      <c r="B6" s="66" t="str">
        <f t="shared" ref="B6:B54" si="0">IF(C6&lt;&gt;"","","〇")</f>
        <v>〇</v>
      </c>
      <c r="C6" s="51"/>
      <c r="D6" s="50"/>
      <c r="E6" s="50"/>
      <c r="F6" s="50" t="s">
        <v>26</v>
      </c>
      <c r="G6" s="50"/>
      <c r="H6" s="50"/>
      <c r="I6" s="50" t="s">
        <v>23</v>
      </c>
      <c r="J6" s="50">
        <f>総括!$B$8</f>
        <v>0</v>
      </c>
      <c r="K6" s="31">
        <f>総括!$F$12</f>
        <v>0</v>
      </c>
      <c r="L6" s="50"/>
      <c r="M6" s="50"/>
      <c r="N6" s="50"/>
    </row>
    <row r="7" spans="1:14" ht="19" x14ac:dyDescent="0.25">
      <c r="A7" s="30">
        <v>2</v>
      </c>
      <c r="B7" s="66" t="str">
        <f t="shared" si="0"/>
        <v>〇</v>
      </c>
      <c r="C7" s="51"/>
      <c r="D7" s="50"/>
      <c r="E7" s="50"/>
      <c r="F7" s="50" t="s">
        <v>26</v>
      </c>
      <c r="G7" s="50"/>
      <c r="H7" s="50"/>
      <c r="I7" s="50" t="s">
        <v>23</v>
      </c>
      <c r="J7" s="50">
        <f>総括!$B$8</f>
        <v>0</v>
      </c>
      <c r="K7" s="31">
        <f>総括!$F$12</f>
        <v>0</v>
      </c>
      <c r="L7" s="50"/>
      <c r="M7" s="50"/>
      <c r="N7" s="50"/>
    </row>
    <row r="8" spans="1:14" ht="19" x14ac:dyDescent="0.25">
      <c r="A8" s="30">
        <v>3</v>
      </c>
      <c r="B8" s="66" t="str">
        <f t="shared" si="0"/>
        <v>〇</v>
      </c>
      <c r="C8" s="51"/>
      <c r="D8" s="50"/>
      <c r="E8" s="50"/>
      <c r="F8" s="50" t="s">
        <v>26</v>
      </c>
      <c r="G8" s="50"/>
      <c r="H8" s="50"/>
      <c r="I8" s="50" t="s">
        <v>23</v>
      </c>
      <c r="J8" s="50">
        <f>総括!$B$8</f>
        <v>0</v>
      </c>
      <c r="K8" s="31">
        <f>総括!$F$12</f>
        <v>0</v>
      </c>
      <c r="L8" s="50"/>
      <c r="M8" s="50"/>
      <c r="N8" s="50"/>
    </row>
    <row r="9" spans="1:14" ht="19" x14ac:dyDescent="0.25">
      <c r="A9" s="30">
        <v>4</v>
      </c>
      <c r="B9" s="66" t="str">
        <f t="shared" si="0"/>
        <v>〇</v>
      </c>
      <c r="C9" s="51"/>
      <c r="D9" s="50"/>
      <c r="E9" s="50"/>
      <c r="F9" s="50" t="s">
        <v>26</v>
      </c>
      <c r="G9" s="50"/>
      <c r="H9" s="50"/>
      <c r="I9" s="50" t="s">
        <v>23</v>
      </c>
      <c r="J9" s="50">
        <f>総括!$B$8</f>
        <v>0</v>
      </c>
      <c r="K9" s="31">
        <f>総括!$F$13</f>
        <v>0</v>
      </c>
      <c r="L9" s="50"/>
      <c r="M9" s="50"/>
      <c r="N9" s="50"/>
    </row>
    <row r="10" spans="1:14" ht="19" x14ac:dyDescent="0.25">
      <c r="A10" s="30">
        <v>5</v>
      </c>
      <c r="B10" s="66" t="str">
        <f t="shared" si="0"/>
        <v>〇</v>
      </c>
      <c r="C10" s="51"/>
      <c r="D10" s="50"/>
      <c r="E10" s="50"/>
      <c r="F10" s="50" t="s">
        <v>26</v>
      </c>
      <c r="G10" s="50"/>
      <c r="H10" s="50"/>
      <c r="I10" s="50" t="s">
        <v>23</v>
      </c>
      <c r="J10" s="50">
        <f>総括!$B$8</f>
        <v>0</v>
      </c>
      <c r="K10" s="31">
        <f>総括!$F$13</f>
        <v>0</v>
      </c>
      <c r="L10" s="50"/>
      <c r="M10" s="50"/>
      <c r="N10" s="50"/>
    </row>
    <row r="11" spans="1:14" ht="19" x14ac:dyDescent="0.25">
      <c r="A11" s="30">
        <v>6</v>
      </c>
      <c r="B11" s="66" t="str">
        <f t="shared" si="0"/>
        <v>〇</v>
      </c>
      <c r="C11" s="51"/>
      <c r="D11" s="50"/>
      <c r="E11" s="50"/>
      <c r="F11" s="50" t="s">
        <v>26</v>
      </c>
      <c r="G11" s="50"/>
      <c r="H11" s="50"/>
      <c r="I11" s="50" t="s">
        <v>23</v>
      </c>
      <c r="J11" s="50">
        <f>総括!$B$8</f>
        <v>0</v>
      </c>
      <c r="K11" s="31">
        <f>総括!$F$13</f>
        <v>0</v>
      </c>
      <c r="L11" s="50"/>
      <c r="M11" s="50"/>
      <c r="N11" s="50"/>
    </row>
    <row r="12" spans="1:14" ht="19" x14ac:dyDescent="0.25">
      <c r="A12" s="30">
        <v>7</v>
      </c>
      <c r="B12" s="66" t="str">
        <f t="shared" si="0"/>
        <v>〇</v>
      </c>
      <c r="C12" s="51"/>
      <c r="D12" s="50"/>
      <c r="E12" s="50"/>
      <c r="F12" s="50" t="s">
        <v>26</v>
      </c>
      <c r="G12" s="50"/>
      <c r="H12" s="50"/>
      <c r="I12" s="50" t="s">
        <v>23</v>
      </c>
      <c r="J12" s="50">
        <f>総括!$B$8</f>
        <v>0</v>
      </c>
      <c r="K12" s="31">
        <f>総括!$F$13</f>
        <v>0</v>
      </c>
      <c r="L12" s="50"/>
      <c r="M12" s="50"/>
      <c r="N12" s="50"/>
    </row>
    <row r="13" spans="1:14" ht="19" x14ac:dyDescent="0.25">
      <c r="A13" s="30">
        <v>8</v>
      </c>
      <c r="B13" s="66" t="str">
        <f t="shared" si="0"/>
        <v>〇</v>
      </c>
      <c r="C13" s="51"/>
      <c r="D13" s="50"/>
      <c r="E13" s="50"/>
      <c r="F13" s="50" t="s">
        <v>26</v>
      </c>
      <c r="G13" s="50"/>
      <c r="H13" s="50"/>
      <c r="I13" s="50" t="s">
        <v>23</v>
      </c>
      <c r="J13" s="50">
        <f>総括!$B$8</f>
        <v>0</v>
      </c>
      <c r="K13" s="31">
        <f>総括!$F$13</f>
        <v>0</v>
      </c>
      <c r="L13" s="50"/>
      <c r="M13" s="50"/>
      <c r="N13" s="50"/>
    </row>
    <row r="14" spans="1:14" ht="19" x14ac:dyDescent="0.25">
      <c r="A14" s="30">
        <v>9</v>
      </c>
      <c r="B14" s="66" t="str">
        <f t="shared" si="0"/>
        <v>〇</v>
      </c>
      <c r="C14" s="51"/>
      <c r="D14" s="50"/>
      <c r="E14" s="50"/>
      <c r="F14" s="50" t="s">
        <v>26</v>
      </c>
      <c r="G14" s="50"/>
      <c r="H14" s="50"/>
      <c r="I14" s="50" t="s">
        <v>23</v>
      </c>
      <c r="J14" s="50">
        <f>総括!$B$8</f>
        <v>0</v>
      </c>
      <c r="K14" s="31">
        <f>総括!$F$13</f>
        <v>0</v>
      </c>
      <c r="L14" s="50"/>
      <c r="M14" s="50"/>
      <c r="N14" s="50"/>
    </row>
    <row r="15" spans="1:14" ht="19" x14ac:dyDescent="0.25">
      <c r="A15" s="30">
        <v>10</v>
      </c>
      <c r="B15" s="66" t="str">
        <f t="shared" si="0"/>
        <v>〇</v>
      </c>
      <c r="C15" s="51"/>
      <c r="D15" s="50"/>
      <c r="E15" s="50"/>
      <c r="F15" s="50" t="s">
        <v>26</v>
      </c>
      <c r="G15" s="50"/>
      <c r="H15" s="50"/>
      <c r="I15" s="50" t="s">
        <v>23</v>
      </c>
      <c r="J15" s="50">
        <f>総括!$B$8</f>
        <v>0</v>
      </c>
      <c r="K15" s="31">
        <f>総括!$F$13</f>
        <v>0</v>
      </c>
      <c r="L15" s="50"/>
      <c r="M15" s="50"/>
      <c r="N15" s="50"/>
    </row>
    <row r="16" spans="1:14" ht="19" x14ac:dyDescent="0.25">
      <c r="A16" s="30">
        <v>11</v>
      </c>
      <c r="B16" s="66" t="str">
        <f t="shared" si="0"/>
        <v>〇</v>
      </c>
      <c r="C16" s="51"/>
      <c r="D16" s="50"/>
      <c r="E16" s="50"/>
      <c r="F16" s="50" t="s">
        <v>26</v>
      </c>
      <c r="G16" s="50"/>
      <c r="H16" s="50"/>
      <c r="I16" s="50" t="s">
        <v>23</v>
      </c>
      <c r="J16" s="50">
        <f>総括!$B$8</f>
        <v>0</v>
      </c>
      <c r="K16" s="31">
        <f>総括!$F$13</f>
        <v>0</v>
      </c>
      <c r="L16" s="50"/>
      <c r="M16" s="50"/>
      <c r="N16" s="50"/>
    </row>
    <row r="17" spans="1:17" ht="19" x14ac:dyDescent="0.25">
      <c r="A17" s="30">
        <v>12</v>
      </c>
      <c r="B17" s="66" t="str">
        <f t="shared" si="0"/>
        <v>〇</v>
      </c>
      <c r="C17" s="51"/>
      <c r="D17" s="50"/>
      <c r="E17" s="50"/>
      <c r="F17" s="50" t="s">
        <v>26</v>
      </c>
      <c r="G17" s="50"/>
      <c r="H17" s="50"/>
      <c r="I17" s="50" t="s">
        <v>23</v>
      </c>
      <c r="J17" s="50">
        <f>総括!$B$8</f>
        <v>0</v>
      </c>
      <c r="K17" s="31">
        <f>総括!$F$13</f>
        <v>0</v>
      </c>
      <c r="L17" s="50"/>
      <c r="M17" s="50"/>
      <c r="N17" s="50"/>
    </row>
    <row r="18" spans="1:17" ht="19" x14ac:dyDescent="0.25">
      <c r="A18" s="30">
        <v>13</v>
      </c>
      <c r="B18" s="66" t="str">
        <f t="shared" si="0"/>
        <v>〇</v>
      </c>
      <c r="C18" s="51"/>
      <c r="D18" s="50"/>
      <c r="E18" s="50"/>
      <c r="F18" s="50" t="s">
        <v>26</v>
      </c>
      <c r="G18" s="50"/>
      <c r="H18" s="50"/>
      <c r="I18" s="50" t="s">
        <v>23</v>
      </c>
      <c r="J18" s="50">
        <f>総括!$B$8</f>
        <v>0</v>
      </c>
      <c r="K18" s="31">
        <f>総括!$F$13</f>
        <v>0</v>
      </c>
      <c r="L18" s="50"/>
      <c r="M18" s="50"/>
      <c r="N18" s="50"/>
    </row>
    <row r="19" spans="1:17" ht="19" x14ac:dyDescent="0.25">
      <c r="A19" s="30">
        <v>14</v>
      </c>
      <c r="B19" s="66" t="str">
        <f t="shared" si="0"/>
        <v>〇</v>
      </c>
      <c r="C19" s="51"/>
      <c r="D19" s="50"/>
      <c r="E19" s="50"/>
      <c r="F19" s="50" t="s">
        <v>26</v>
      </c>
      <c r="G19" s="50"/>
      <c r="H19" s="50"/>
      <c r="I19" s="50" t="s">
        <v>23</v>
      </c>
      <c r="J19" s="50">
        <f>総括!$B$8</f>
        <v>0</v>
      </c>
      <c r="K19" s="31">
        <f>総括!$F$13</f>
        <v>0</v>
      </c>
      <c r="L19" s="50"/>
      <c r="M19" s="50"/>
      <c r="N19" s="50"/>
      <c r="Q19" s="3"/>
    </row>
    <row r="20" spans="1:17" ht="19" x14ac:dyDescent="0.25">
      <c r="A20" s="30">
        <v>15</v>
      </c>
      <c r="B20" s="66" t="str">
        <f t="shared" si="0"/>
        <v>〇</v>
      </c>
      <c r="C20" s="51"/>
      <c r="D20" s="50"/>
      <c r="E20" s="50"/>
      <c r="F20" s="50" t="s">
        <v>26</v>
      </c>
      <c r="G20" s="50"/>
      <c r="H20" s="50"/>
      <c r="I20" s="50" t="s">
        <v>23</v>
      </c>
      <c r="J20" s="50">
        <f>総括!$B$8</f>
        <v>0</v>
      </c>
      <c r="K20" s="31">
        <f>総括!$F$13</f>
        <v>0</v>
      </c>
      <c r="L20" s="50"/>
      <c r="M20" s="50"/>
      <c r="N20" s="50"/>
      <c r="Q20" s="3"/>
    </row>
    <row r="21" spans="1:17" ht="19" x14ac:dyDescent="0.25">
      <c r="A21" s="30">
        <v>16</v>
      </c>
      <c r="B21" s="66" t="str">
        <f t="shared" si="0"/>
        <v>〇</v>
      </c>
      <c r="C21" s="51"/>
      <c r="D21" s="50"/>
      <c r="E21" s="50"/>
      <c r="F21" s="50" t="s">
        <v>26</v>
      </c>
      <c r="G21" s="50"/>
      <c r="H21" s="50"/>
      <c r="I21" s="50" t="s">
        <v>23</v>
      </c>
      <c r="J21" s="50">
        <f>総括!$B$8</f>
        <v>0</v>
      </c>
      <c r="K21" s="31">
        <f>総括!$F$13</f>
        <v>0</v>
      </c>
      <c r="L21" s="50"/>
      <c r="M21" s="50"/>
      <c r="N21" s="50"/>
      <c r="Q21" s="3"/>
    </row>
    <row r="22" spans="1:17" ht="19" x14ac:dyDescent="0.25">
      <c r="A22" s="30">
        <v>17</v>
      </c>
      <c r="B22" s="66" t="str">
        <f t="shared" si="0"/>
        <v>〇</v>
      </c>
      <c r="C22" s="51"/>
      <c r="D22" s="50"/>
      <c r="E22" s="50"/>
      <c r="F22" s="50" t="s">
        <v>26</v>
      </c>
      <c r="G22" s="50"/>
      <c r="H22" s="50"/>
      <c r="I22" s="50" t="s">
        <v>23</v>
      </c>
      <c r="J22" s="50">
        <f>総括!$B$8</f>
        <v>0</v>
      </c>
      <c r="K22" s="31">
        <f>総括!$F$13</f>
        <v>0</v>
      </c>
      <c r="L22" s="50"/>
      <c r="M22" s="50"/>
      <c r="N22" s="50"/>
      <c r="Q22" s="3"/>
    </row>
    <row r="23" spans="1:17" ht="19" x14ac:dyDescent="0.25">
      <c r="A23" s="30">
        <v>18</v>
      </c>
      <c r="B23" s="66" t="str">
        <f t="shared" si="0"/>
        <v>〇</v>
      </c>
      <c r="C23" s="51"/>
      <c r="D23" s="50"/>
      <c r="E23" s="50"/>
      <c r="F23" s="50" t="s">
        <v>26</v>
      </c>
      <c r="G23" s="50"/>
      <c r="H23" s="50"/>
      <c r="I23" s="50" t="s">
        <v>23</v>
      </c>
      <c r="J23" s="50">
        <f>総括!$B$8</f>
        <v>0</v>
      </c>
      <c r="K23" s="31">
        <f>総括!$F$13</f>
        <v>0</v>
      </c>
      <c r="L23" s="50"/>
      <c r="M23" s="50"/>
      <c r="N23" s="50"/>
      <c r="Q23" s="3"/>
    </row>
    <row r="24" spans="1:17" ht="19" x14ac:dyDescent="0.25">
      <c r="A24" s="30">
        <v>19</v>
      </c>
      <c r="B24" s="66" t="str">
        <f t="shared" si="0"/>
        <v>〇</v>
      </c>
      <c r="C24" s="51"/>
      <c r="D24" s="50"/>
      <c r="E24" s="50"/>
      <c r="F24" s="50" t="s">
        <v>26</v>
      </c>
      <c r="G24" s="50"/>
      <c r="H24" s="50"/>
      <c r="I24" s="50" t="s">
        <v>23</v>
      </c>
      <c r="J24" s="50">
        <f>総括!$B$8</f>
        <v>0</v>
      </c>
      <c r="K24" s="31">
        <f>総括!$F$13</f>
        <v>0</v>
      </c>
      <c r="L24" s="50"/>
      <c r="M24" s="50"/>
      <c r="N24" s="50"/>
      <c r="Q24" s="3"/>
    </row>
    <row r="25" spans="1:17" ht="19" x14ac:dyDescent="0.25">
      <c r="A25" s="30">
        <v>20</v>
      </c>
      <c r="B25" s="66" t="str">
        <f t="shared" si="0"/>
        <v>〇</v>
      </c>
      <c r="C25" s="51"/>
      <c r="D25" s="50"/>
      <c r="E25" s="50"/>
      <c r="F25" s="50" t="s">
        <v>26</v>
      </c>
      <c r="G25" s="50"/>
      <c r="H25" s="50"/>
      <c r="I25" s="50" t="s">
        <v>23</v>
      </c>
      <c r="J25" s="50">
        <f>総括!$B$8</f>
        <v>0</v>
      </c>
      <c r="K25" s="31">
        <f>総括!$F$13</f>
        <v>0</v>
      </c>
      <c r="L25" s="50"/>
      <c r="M25" s="50"/>
      <c r="N25" s="50"/>
      <c r="Q25" s="3"/>
    </row>
    <row r="26" spans="1:17" ht="19" x14ac:dyDescent="0.25">
      <c r="A26" s="30">
        <v>21</v>
      </c>
      <c r="B26" s="66" t="str">
        <f t="shared" si="0"/>
        <v>〇</v>
      </c>
      <c r="C26" s="51"/>
      <c r="D26" s="50"/>
      <c r="E26" s="50"/>
      <c r="F26" s="50" t="s">
        <v>26</v>
      </c>
      <c r="G26" s="50"/>
      <c r="H26" s="50"/>
      <c r="I26" s="50" t="s">
        <v>23</v>
      </c>
      <c r="J26" s="50">
        <f>総括!$B$8</f>
        <v>0</v>
      </c>
      <c r="K26" s="31">
        <f>総括!$F$13</f>
        <v>0</v>
      </c>
      <c r="L26" s="50"/>
      <c r="M26" s="50"/>
      <c r="N26" s="50"/>
      <c r="Q26" s="3"/>
    </row>
    <row r="27" spans="1:17" ht="19" x14ac:dyDescent="0.25">
      <c r="A27" s="30">
        <v>22</v>
      </c>
      <c r="B27" s="66" t="str">
        <f t="shared" si="0"/>
        <v>〇</v>
      </c>
      <c r="C27" s="51"/>
      <c r="D27" s="50"/>
      <c r="E27" s="50"/>
      <c r="F27" s="50" t="s">
        <v>26</v>
      </c>
      <c r="G27" s="50"/>
      <c r="H27" s="50"/>
      <c r="I27" s="50" t="s">
        <v>23</v>
      </c>
      <c r="J27" s="50">
        <f>総括!$B$8</f>
        <v>0</v>
      </c>
      <c r="K27" s="31">
        <f>総括!$F$13</f>
        <v>0</v>
      </c>
      <c r="L27" s="50"/>
      <c r="M27" s="50"/>
      <c r="N27" s="50"/>
      <c r="Q27" s="3"/>
    </row>
    <row r="28" spans="1:17" ht="19" x14ac:dyDescent="0.25">
      <c r="A28" s="30">
        <v>23</v>
      </c>
      <c r="B28" s="66" t="str">
        <f t="shared" si="0"/>
        <v>〇</v>
      </c>
      <c r="C28" s="51"/>
      <c r="D28" s="50"/>
      <c r="E28" s="50"/>
      <c r="F28" s="50" t="s">
        <v>26</v>
      </c>
      <c r="G28" s="50"/>
      <c r="H28" s="50"/>
      <c r="I28" s="50" t="s">
        <v>23</v>
      </c>
      <c r="J28" s="50">
        <f>総括!$B$8</f>
        <v>0</v>
      </c>
      <c r="K28" s="31">
        <f>総括!$F$13</f>
        <v>0</v>
      </c>
      <c r="L28" s="50"/>
      <c r="M28" s="50"/>
      <c r="N28" s="50"/>
      <c r="Q28" s="3"/>
    </row>
    <row r="29" spans="1:17" ht="19" x14ac:dyDescent="0.25">
      <c r="A29" s="30">
        <v>24</v>
      </c>
      <c r="B29" s="66" t="str">
        <f t="shared" si="0"/>
        <v>〇</v>
      </c>
      <c r="C29" s="51"/>
      <c r="D29" s="50"/>
      <c r="E29" s="50"/>
      <c r="F29" s="50" t="s">
        <v>26</v>
      </c>
      <c r="G29" s="50"/>
      <c r="H29" s="50"/>
      <c r="I29" s="50" t="s">
        <v>23</v>
      </c>
      <c r="J29" s="50">
        <f>総括!$B$8</f>
        <v>0</v>
      </c>
      <c r="K29" s="31">
        <f>総括!$F$13</f>
        <v>0</v>
      </c>
      <c r="L29" s="50"/>
      <c r="M29" s="50"/>
      <c r="N29" s="50"/>
      <c r="O29" s="2"/>
      <c r="Q29" s="3"/>
    </row>
    <row r="30" spans="1:17" ht="19" x14ac:dyDescent="0.25">
      <c r="A30" s="30">
        <v>25</v>
      </c>
      <c r="B30" s="66" t="str">
        <f t="shared" si="0"/>
        <v>〇</v>
      </c>
      <c r="C30" s="51"/>
      <c r="D30" s="50"/>
      <c r="E30" s="50"/>
      <c r="F30" s="50" t="s">
        <v>26</v>
      </c>
      <c r="G30" s="50"/>
      <c r="H30" s="50"/>
      <c r="I30" s="50" t="s">
        <v>23</v>
      </c>
      <c r="J30" s="50">
        <f>総括!$B$8</f>
        <v>0</v>
      </c>
      <c r="K30" s="31">
        <f>総括!$F$13</f>
        <v>0</v>
      </c>
      <c r="L30" s="50"/>
      <c r="M30" s="50"/>
      <c r="N30" s="50"/>
      <c r="O30" s="2"/>
      <c r="Q30" s="3"/>
    </row>
    <row r="31" spans="1:17" ht="19" x14ac:dyDescent="0.25">
      <c r="A31" s="30">
        <v>26</v>
      </c>
      <c r="B31" s="66" t="str">
        <f t="shared" si="0"/>
        <v>〇</v>
      </c>
      <c r="C31" s="51"/>
      <c r="D31" s="50"/>
      <c r="E31" s="50"/>
      <c r="F31" s="50" t="s">
        <v>26</v>
      </c>
      <c r="G31" s="50"/>
      <c r="H31" s="50"/>
      <c r="I31" s="50" t="s">
        <v>23</v>
      </c>
      <c r="J31" s="50">
        <f>総括!$B$8</f>
        <v>0</v>
      </c>
      <c r="K31" s="31">
        <f>総括!$F$13</f>
        <v>0</v>
      </c>
      <c r="L31" s="50"/>
      <c r="M31" s="50"/>
      <c r="N31" s="50"/>
      <c r="O31" s="2"/>
      <c r="Q31" s="3"/>
    </row>
    <row r="32" spans="1:17" ht="19" x14ac:dyDescent="0.25">
      <c r="A32" s="30">
        <v>27</v>
      </c>
      <c r="B32" s="66" t="str">
        <f t="shared" si="0"/>
        <v>〇</v>
      </c>
      <c r="C32" s="51"/>
      <c r="D32" s="50"/>
      <c r="E32" s="50"/>
      <c r="F32" s="50" t="s">
        <v>26</v>
      </c>
      <c r="G32" s="50"/>
      <c r="H32" s="50"/>
      <c r="I32" s="50" t="s">
        <v>23</v>
      </c>
      <c r="J32" s="50">
        <f>総括!$B$8</f>
        <v>0</v>
      </c>
      <c r="K32" s="31">
        <f>総括!$F$13</f>
        <v>0</v>
      </c>
      <c r="L32" s="50"/>
      <c r="M32" s="50"/>
      <c r="N32" s="50"/>
      <c r="O32" s="2"/>
      <c r="Q32" s="3"/>
    </row>
    <row r="33" spans="1:17" ht="19" x14ac:dyDescent="0.25">
      <c r="A33" s="30">
        <v>28</v>
      </c>
      <c r="B33" s="66" t="str">
        <f t="shared" si="0"/>
        <v>〇</v>
      </c>
      <c r="C33" s="51"/>
      <c r="D33" s="50"/>
      <c r="E33" s="50"/>
      <c r="F33" s="50" t="s">
        <v>26</v>
      </c>
      <c r="G33" s="50"/>
      <c r="H33" s="50"/>
      <c r="I33" s="50" t="s">
        <v>23</v>
      </c>
      <c r="J33" s="50">
        <f>総括!$B$8</f>
        <v>0</v>
      </c>
      <c r="K33" s="31">
        <f>総括!$F$13</f>
        <v>0</v>
      </c>
      <c r="L33" s="50"/>
      <c r="M33" s="50"/>
      <c r="N33" s="50"/>
      <c r="Q33" s="3"/>
    </row>
    <row r="34" spans="1:17" ht="19" x14ac:dyDescent="0.25">
      <c r="A34" s="30">
        <v>29</v>
      </c>
      <c r="B34" s="66" t="str">
        <f t="shared" si="0"/>
        <v>〇</v>
      </c>
      <c r="C34" s="51"/>
      <c r="D34" s="50"/>
      <c r="E34" s="50"/>
      <c r="F34" s="50" t="s">
        <v>26</v>
      </c>
      <c r="G34" s="50"/>
      <c r="H34" s="50"/>
      <c r="I34" s="50" t="s">
        <v>23</v>
      </c>
      <c r="J34" s="50">
        <f>総括!$B$8</f>
        <v>0</v>
      </c>
      <c r="K34" s="31">
        <f>総括!$F$13</f>
        <v>0</v>
      </c>
      <c r="L34" s="50"/>
      <c r="M34" s="50"/>
      <c r="N34" s="50"/>
      <c r="Q34" s="3"/>
    </row>
    <row r="35" spans="1:17" ht="19" x14ac:dyDescent="0.25">
      <c r="A35" s="30">
        <v>30</v>
      </c>
      <c r="B35" s="66" t="str">
        <f t="shared" si="0"/>
        <v>〇</v>
      </c>
      <c r="C35" s="51"/>
      <c r="D35" s="50"/>
      <c r="E35" s="50"/>
      <c r="F35" s="50" t="s">
        <v>26</v>
      </c>
      <c r="G35" s="50"/>
      <c r="H35" s="50"/>
      <c r="I35" s="50" t="s">
        <v>23</v>
      </c>
      <c r="J35" s="50">
        <f>総括!$B$8</f>
        <v>0</v>
      </c>
      <c r="K35" s="31">
        <f>総括!$F$13</f>
        <v>0</v>
      </c>
      <c r="L35" s="50"/>
      <c r="M35" s="50"/>
      <c r="N35" s="50"/>
      <c r="Q35" s="3"/>
    </row>
    <row r="36" spans="1:17" ht="19" x14ac:dyDescent="0.25">
      <c r="A36" s="30">
        <v>31</v>
      </c>
      <c r="B36" s="66" t="str">
        <f t="shared" si="0"/>
        <v>〇</v>
      </c>
      <c r="C36" s="51"/>
      <c r="D36" s="50"/>
      <c r="E36" s="50"/>
      <c r="F36" s="50" t="s">
        <v>26</v>
      </c>
      <c r="G36" s="50"/>
      <c r="H36" s="50"/>
      <c r="I36" s="50" t="s">
        <v>23</v>
      </c>
      <c r="J36" s="50">
        <f>総括!$B$8</f>
        <v>0</v>
      </c>
      <c r="K36" s="31">
        <f>総括!$F$13</f>
        <v>0</v>
      </c>
      <c r="L36" s="50"/>
      <c r="M36" s="50"/>
      <c r="N36" s="50"/>
      <c r="Q36" s="3"/>
    </row>
    <row r="37" spans="1:17" ht="19" x14ac:dyDescent="0.25">
      <c r="A37" s="30">
        <v>32</v>
      </c>
      <c r="B37" s="66" t="str">
        <f t="shared" si="0"/>
        <v>〇</v>
      </c>
      <c r="C37" s="51"/>
      <c r="D37" s="50"/>
      <c r="E37" s="50"/>
      <c r="F37" s="50" t="s">
        <v>26</v>
      </c>
      <c r="G37" s="50"/>
      <c r="H37" s="50"/>
      <c r="I37" s="50" t="s">
        <v>23</v>
      </c>
      <c r="J37" s="50">
        <f>総括!$B$8</f>
        <v>0</v>
      </c>
      <c r="K37" s="31">
        <f>総括!$F$13</f>
        <v>0</v>
      </c>
      <c r="L37" s="50"/>
      <c r="M37" s="50"/>
      <c r="N37" s="50"/>
      <c r="Q37" s="3"/>
    </row>
    <row r="38" spans="1:17" ht="19" x14ac:dyDescent="0.25">
      <c r="A38" s="30">
        <v>33</v>
      </c>
      <c r="B38" s="66" t="str">
        <f t="shared" si="0"/>
        <v>〇</v>
      </c>
      <c r="C38" s="51"/>
      <c r="D38" s="50"/>
      <c r="E38" s="50"/>
      <c r="F38" s="50" t="s">
        <v>26</v>
      </c>
      <c r="G38" s="50"/>
      <c r="H38" s="50"/>
      <c r="I38" s="50" t="s">
        <v>23</v>
      </c>
      <c r="J38" s="50">
        <f>総括!$B$8</f>
        <v>0</v>
      </c>
      <c r="K38" s="31">
        <f>総括!$F$13</f>
        <v>0</v>
      </c>
      <c r="L38" s="50"/>
      <c r="M38" s="50"/>
      <c r="N38" s="50"/>
      <c r="Q38" s="3"/>
    </row>
    <row r="39" spans="1:17" ht="19" x14ac:dyDescent="0.25">
      <c r="A39" s="30">
        <v>34</v>
      </c>
      <c r="B39" s="66" t="str">
        <f t="shared" si="0"/>
        <v>〇</v>
      </c>
      <c r="C39" s="51"/>
      <c r="D39" s="50"/>
      <c r="E39" s="50"/>
      <c r="F39" s="50" t="s">
        <v>26</v>
      </c>
      <c r="G39" s="50"/>
      <c r="H39" s="50"/>
      <c r="I39" s="50" t="s">
        <v>23</v>
      </c>
      <c r="J39" s="50">
        <f>総括!$B$8</f>
        <v>0</v>
      </c>
      <c r="K39" s="31">
        <f>総括!$F$13</f>
        <v>0</v>
      </c>
      <c r="L39" s="50"/>
      <c r="M39" s="50"/>
      <c r="N39" s="50"/>
      <c r="Q39" s="3"/>
    </row>
    <row r="40" spans="1:17" ht="19" x14ac:dyDescent="0.25">
      <c r="A40" s="30">
        <v>35</v>
      </c>
      <c r="B40" s="66" t="str">
        <f t="shared" si="0"/>
        <v>〇</v>
      </c>
      <c r="C40" s="51"/>
      <c r="D40" s="50"/>
      <c r="E40" s="50"/>
      <c r="F40" s="50" t="s">
        <v>26</v>
      </c>
      <c r="G40" s="50"/>
      <c r="H40" s="50"/>
      <c r="I40" s="50" t="s">
        <v>23</v>
      </c>
      <c r="J40" s="50">
        <f>総括!$B$8</f>
        <v>0</v>
      </c>
      <c r="K40" s="31">
        <f>総括!$F$13</f>
        <v>0</v>
      </c>
      <c r="L40" s="50"/>
      <c r="M40" s="50"/>
      <c r="N40" s="50"/>
      <c r="Q40" s="3"/>
    </row>
    <row r="41" spans="1:17" ht="19" x14ac:dyDescent="0.25">
      <c r="A41" s="30">
        <v>36</v>
      </c>
      <c r="B41" s="66" t="str">
        <f t="shared" si="0"/>
        <v>〇</v>
      </c>
      <c r="C41" s="51"/>
      <c r="D41" s="50"/>
      <c r="E41" s="50"/>
      <c r="F41" s="50" t="s">
        <v>26</v>
      </c>
      <c r="G41" s="50"/>
      <c r="H41" s="50"/>
      <c r="I41" s="50" t="s">
        <v>23</v>
      </c>
      <c r="J41" s="50">
        <f>総括!$B$8</f>
        <v>0</v>
      </c>
      <c r="K41" s="31">
        <f>総括!$F$13</f>
        <v>0</v>
      </c>
      <c r="L41" s="50"/>
      <c r="M41" s="50"/>
      <c r="N41" s="50"/>
      <c r="O41" s="2"/>
      <c r="Q41" s="3"/>
    </row>
    <row r="42" spans="1:17" ht="19" x14ac:dyDescent="0.25">
      <c r="A42" s="30">
        <v>37</v>
      </c>
      <c r="B42" s="66" t="str">
        <f t="shared" si="0"/>
        <v>〇</v>
      </c>
      <c r="C42" s="51"/>
      <c r="D42" s="50"/>
      <c r="E42" s="50"/>
      <c r="F42" s="50" t="s">
        <v>26</v>
      </c>
      <c r="G42" s="50"/>
      <c r="H42" s="50"/>
      <c r="I42" s="50" t="s">
        <v>23</v>
      </c>
      <c r="J42" s="50">
        <f>総括!$B$8</f>
        <v>0</v>
      </c>
      <c r="K42" s="31">
        <f>総括!$F$13</f>
        <v>0</v>
      </c>
      <c r="L42" s="50"/>
      <c r="M42" s="50"/>
      <c r="N42" s="50"/>
      <c r="Q42" s="3"/>
    </row>
    <row r="43" spans="1:17" ht="19" x14ac:dyDescent="0.25">
      <c r="A43" s="30">
        <v>38</v>
      </c>
      <c r="B43" s="66" t="str">
        <f t="shared" si="0"/>
        <v>〇</v>
      </c>
      <c r="C43" s="51"/>
      <c r="D43" s="50"/>
      <c r="E43" s="50"/>
      <c r="F43" s="50" t="s">
        <v>26</v>
      </c>
      <c r="G43" s="50"/>
      <c r="H43" s="50"/>
      <c r="I43" s="50" t="s">
        <v>23</v>
      </c>
      <c r="J43" s="50">
        <f>総括!$B$8</f>
        <v>0</v>
      </c>
      <c r="K43" s="31">
        <f>総括!$F$13</f>
        <v>0</v>
      </c>
      <c r="L43" s="50"/>
      <c r="M43" s="50"/>
      <c r="N43" s="50"/>
      <c r="Q43" s="3"/>
    </row>
    <row r="44" spans="1:17" ht="19" x14ac:dyDescent="0.25">
      <c r="A44" s="30">
        <v>39</v>
      </c>
      <c r="B44" s="66" t="str">
        <f t="shared" si="0"/>
        <v>〇</v>
      </c>
      <c r="C44" s="51"/>
      <c r="D44" s="50"/>
      <c r="E44" s="50"/>
      <c r="F44" s="50" t="s">
        <v>26</v>
      </c>
      <c r="G44" s="50"/>
      <c r="H44" s="50"/>
      <c r="I44" s="50" t="s">
        <v>23</v>
      </c>
      <c r="J44" s="50">
        <f>総括!$B$8</f>
        <v>0</v>
      </c>
      <c r="K44" s="31">
        <f>総括!$F$13</f>
        <v>0</v>
      </c>
      <c r="L44" s="50"/>
      <c r="M44" s="50"/>
      <c r="N44" s="50"/>
      <c r="Q44" s="3"/>
    </row>
    <row r="45" spans="1:17" ht="19" x14ac:dyDescent="0.25">
      <c r="A45" s="30">
        <v>40</v>
      </c>
      <c r="B45" s="66" t="str">
        <f t="shared" si="0"/>
        <v>〇</v>
      </c>
      <c r="C45" s="51"/>
      <c r="D45" s="50"/>
      <c r="E45" s="50"/>
      <c r="F45" s="50" t="s">
        <v>26</v>
      </c>
      <c r="G45" s="50"/>
      <c r="H45" s="50"/>
      <c r="I45" s="50" t="s">
        <v>23</v>
      </c>
      <c r="J45" s="50">
        <f>総括!$B$8</f>
        <v>0</v>
      </c>
      <c r="K45" s="31">
        <f>総括!$F$13</f>
        <v>0</v>
      </c>
      <c r="L45" s="50"/>
      <c r="M45" s="50"/>
      <c r="N45" s="50"/>
      <c r="O45" s="2"/>
      <c r="Q45" s="3"/>
    </row>
    <row r="46" spans="1:17" ht="19" x14ac:dyDescent="0.25">
      <c r="A46" s="30">
        <v>41</v>
      </c>
      <c r="B46" s="66" t="str">
        <f t="shared" si="0"/>
        <v>〇</v>
      </c>
      <c r="C46" s="51"/>
      <c r="D46" s="50"/>
      <c r="E46" s="50"/>
      <c r="F46" s="50" t="s">
        <v>26</v>
      </c>
      <c r="G46" s="50"/>
      <c r="H46" s="50"/>
      <c r="I46" s="50" t="s">
        <v>23</v>
      </c>
      <c r="J46" s="50">
        <f>総括!$B$8</f>
        <v>0</v>
      </c>
      <c r="K46" s="31">
        <f>総括!$F$13</f>
        <v>0</v>
      </c>
      <c r="L46" s="50"/>
      <c r="M46" s="50"/>
      <c r="N46" s="50"/>
      <c r="Q46" s="3"/>
    </row>
    <row r="47" spans="1:17" ht="19" x14ac:dyDescent="0.25">
      <c r="A47" s="30">
        <v>42</v>
      </c>
      <c r="B47" s="66" t="str">
        <f t="shared" si="0"/>
        <v>〇</v>
      </c>
      <c r="C47" s="51"/>
      <c r="D47" s="50"/>
      <c r="E47" s="50"/>
      <c r="F47" s="50" t="s">
        <v>26</v>
      </c>
      <c r="G47" s="50"/>
      <c r="H47" s="50"/>
      <c r="I47" s="50" t="s">
        <v>23</v>
      </c>
      <c r="J47" s="50">
        <f>総括!$B$8</f>
        <v>0</v>
      </c>
      <c r="K47" s="31">
        <f>総括!$F$13</f>
        <v>0</v>
      </c>
      <c r="L47" s="50"/>
      <c r="M47" s="50"/>
      <c r="N47" s="50"/>
      <c r="Q47" s="3"/>
    </row>
    <row r="48" spans="1:17" ht="19" x14ac:dyDescent="0.25">
      <c r="A48" s="30">
        <v>43</v>
      </c>
      <c r="B48" s="66" t="str">
        <f t="shared" si="0"/>
        <v>〇</v>
      </c>
      <c r="C48" s="51"/>
      <c r="D48" s="50"/>
      <c r="E48" s="50"/>
      <c r="F48" s="50" t="s">
        <v>26</v>
      </c>
      <c r="G48" s="50"/>
      <c r="H48" s="50"/>
      <c r="I48" s="50" t="s">
        <v>23</v>
      </c>
      <c r="J48" s="50">
        <f>総括!$B$8</f>
        <v>0</v>
      </c>
      <c r="K48" s="31">
        <f>総括!$F$13</f>
        <v>0</v>
      </c>
      <c r="L48" s="50"/>
      <c r="M48" s="50"/>
      <c r="N48" s="50"/>
      <c r="Q48" s="3"/>
    </row>
    <row r="49" spans="1:17" ht="19" x14ac:dyDescent="0.25">
      <c r="A49" s="30">
        <v>44</v>
      </c>
      <c r="B49" s="66" t="str">
        <f t="shared" si="0"/>
        <v>〇</v>
      </c>
      <c r="C49" s="51"/>
      <c r="D49" s="50"/>
      <c r="E49" s="50"/>
      <c r="F49" s="50" t="s">
        <v>26</v>
      </c>
      <c r="G49" s="50"/>
      <c r="H49" s="50"/>
      <c r="I49" s="50" t="s">
        <v>23</v>
      </c>
      <c r="J49" s="50">
        <f>総括!$B$8</f>
        <v>0</v>
      </c>
      <c r="K49" s="31">
        <f>総括!$F$13</f>
        <v>0</v>
      </c>
      <c r="L49" s="50"/>
      <c r="M49" s="50"/>
      <c r="N49" s="50"/>
    </row>
    <row r="50" spans="1:17" ht="19" x14ac:dyDescent="0.25">
      <c r="A50" s="30">
        <v>45</v>
      </c>
      <c r="B50" s="66" t="str">
        <f t="shared" si="0"/>
        <v>〇</v>
      </c>
      <c r="C50" s="51"/>
      <c r="D50" s="50"/>
      <c r="E50" s="50"/>
      <c r="F50" s="50" t="s">
        <v>26</v>
      </c>
      <c r="G50" s="50"/>
      <c r="H50" s="50"/>
      <c r="I50" s="50" t="s">
        <v>23</v>
      </c>
      <c r="J50" s="50">
        <f>総括!$B$8</f>
        <v>0</v>
      </c>
      <c r="K50" s="31">
        <f>総括!$F$13</f>
        <v>0</v>
      </c>
      <c r="L50" s="50"/>
      <c r="M50" s="50"/>
      <c r="N50" s="50"/>
    </row>
    <row r="51" spans="1:17" ht="19" x14ac:dyDescent="0.25">
      <c r="A51" s="30">
        <v>46</v>
      </c>
      <c r="B51" s="66" t="str">
        <f t="shared" si="0"/>
        <v>〇</v>
      </c>
      <c r="C51" s="51"/>
      <c r="D51" s="50"/>
      <c r="E51" s="50"/>
      <c r="F51" s="50" t="s">
        <v>26</v>
      </c>
      <c r="G51" s="50"/>
      <c r="H51" s="50"/>
      <c r="I51" s="50" t="s">
        <v>23</v>
      </c>
      <c r="J51" s="50">
        <f>総括!$B$8</f>
        <v>0</v>
      </c>
      <c r="K51" s="31">
        <f>総括!$F$13</f>
        <v>0</v>
      </c>
      <c r="L51" s="50"/>
      <c r="M51" s="50"/>
      <c r="N51" s="50"/>
      <c r="Q51" s="3"/>
    </row>
    <row r="52" spans="1:17" ht="19" x14ac:dyDescent="0.25">
      <c r="A52" s="30">
        <v>47</v>
      </c>
      <c r="B52" s="66" t="str">
        <f t="shared" si="0"/>
        <v>〇</v>
      </c>
      <c r="C52" s="51"/>
      <c r="D52" s="50"/>
      <c r="E52" s="50"/>
      <c r="F52" s="50" t="s">
        <v>26</v>
      </c>
      <c r="G52" s="50"/>
      <c r="H52" s="50"/>
      <c r="I52" s="50" t="s">
        <v>23</v>
      </c>
      <c r="J52" s="50">
        <f>総括!$B$8</f>
        <v>0</v>
      </c>
      <c r="K52" s="31">
        <f>総括!$F$13</f>
        <v>0</v>
      </c>
      <c r="L52" s="50"/>
      <c r="M52" s="50"/>
      <c r="N52" s="50"/>
      <c r="Q52" s="3"/>
    </row>
    <row r="53" spans="1:17" ht="19" x14ac:dyDescent="0.25">
      <c r="A53" s="30">
        <v>48</v>
      </c>
      <c r="B53" s="66" t="str">
        <f t="shared" si="0"/>
        <v>〇</v>
      </c>
      <c r="C53" s="51"/>
      <c r="D53" s="50"/>
      <c r="E53" s="50"/>
      <c r="F53" s="50" t="s">
        <v>26</v>
      </c>
      <c r="G53" s="50"/>
      <c r="H53" s="50"/>
      <c r="I53" s="50" t="s">
        <v>23</v>
      </c>
      <c r="J53" s="50">
        <f>総括!$B$8</f>
        <v>0</v>
      </c>
      <c r="K53" s="31">
        <f>総括!$F$13</f>
        <v>0</v>
      </c>
      <c r="L53" s="50"/>
      <c r="M53" s="50"/>
      <c r="N53" s="50"/>
      <c r="Q53" s="3"/>
    </row>
    <row r="54" spans="1:17" ht="19" x14ac:dyDescent="0.25">
      <c r="A54" s="30">
        <v>49</v>
      </c>
      <c r="B54" s="66" t="str">
        <f t="shared" si="0"/>
        <v>〇</v>
      </c>
      <c r="C54" s="51"/>
      <c r="D54" s="50"/>
      <c r="E54" s="50"/>
      <c r="F54" s="50" t="s">
        <v>26</v>
      </c>
      <c r="G54" s="50"/>
      <c r="H54" s="50"/>
      <c r="I54" s="50" t="s">
        <v>23</v>
      </c>
      <c r="J54" s="50">
        <f>総括!$B$8</f>
        <v>0</v>
      </c>
      <c r="K54" s="31">
        <f>総括!$F$13</f>
        <v>0</v>
      </c>
      <c r="L54" s="50"/>
      <c r="M54" s="50"/>
      <c r="N54" s="50"/>
    </row>
    <row r="55" spans="1:17" ht="19" x14ac:dyDescent="0.25">
      <c r="A55" s="30">
        <v>50</v>
      </c>
      <c r="B55" s="66" t="str">
        <f>IF(C55&lt;&gt;"","","〇")</f>
        <v>〇</v>
      </c>
      <c r="C55" s="51"/>
      <c r="D55" s="50"/>
      <c r="E55" s="50"/>
      <c r="F55" s="50" t="s">
        <v>26</v>
      </c>
      <c r="G55" s="50"/>
      <c r="H55" s="50"/>
      <c r="I55" s="50" t="s">
        <v>23</v>
      </c>
      <c r="J55" s="50">
        <f>総括!$B$8</f>
        <v>0</v>
      </c>
      <c r="K55" s="31">
        <f>総括!$F$13</f>
        <v>0</v>
      </c>
      <c r="L55" s="50"/>
      <c r="M55" s="50"/>
      <c r="N55" s="50"/>
      <c r="Q55" s="3"/>
    </row>
  </sheetData>
  <sheetProtection selectLockedCells="1"/>
  <phoneticPr fontId="1"/>
  <conditionalFormatting sqref="C6:C55">
    <cfRule type="expression" dxfId="3" priority="64">
      <formula>$F6="小学女子"</formula>
    </cfRule>
    <cfRule type="expression" dxfId="2" priority="65">
      <formula>F6="女子"</formula>
    </cfRule>
  </conditionalFormatting>
  <conditionalFormatting sqref="C6:N55">
    <cfRule type="expression" dxfId="1" priority="1">
      <formula>$F6="小学女子"</formula>
    </cfRule>
    <cfRule type="expression" dxfId="0" priority="2">
      <formula>$F6="女子"</formula>
    </cfRule>
  </conditionalFormatting>
  <dataValidations count="1">
    <dataValidation type="list" allowBlank="1" showInputMessage="1" showErrorMessage="1" sqref="H6:H55 M6:M55" xr:uid="{00000000-0002-0000-0400-000000000000}">
      <formula1>INDIRECT(G6)</formula1>
    </dataValidation>
  </dataValidations>
  <pageMargins left="0.7" right="0.7" top="0.75" bottom="0.75" header="0.3" footer="0.3"/>
  <pageSetup paperSize="9" scale="57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400-000001000000}">
          <x14:formula1>
            <xm:f>ｼｽﾃﾑｼｰﾄ!$E$3:$E$6</xm:f>
          </x14:formula1>
          <xm:sqref>G6:G55</xm:sqref>
        </x14:dataValidation>
        <x14:dataValidation type="list" allowBlank="1" showInputMessage="1" showErrorMessage="1" xr:uid="{00000000-0002-0000-0400-000002000000}">
          <x14:formula1>
            <xm:f>ｼｽﾃﾑｼｰﾄ!$D$3:$D$4</xm:f>
          </x14:formula1>
          <xm:sqref>F6:F55</xm:sqref>
        </x14:dataValidation>
        <x14:dataValidation type="list" allowBlank="1" showInputMessage="1" showErrorMessage="1" xr:uid="{00000000-0002-0000-0400-000003000000}">
          <x14:formula1>
            <xm:f>ｼｽﾃﾑｼｰﾄ!$C$3:$C$4</xm:f>
          </x14:formula1>
          <xm:sqref>B6:B55</xm:sqref>
        </x14:dataValidation>
        <x14:dataValidation type="list" allowBlank="1" showInputMessage="1" showErrorMessage="1" xr:uid="{00000000-0002-0000-0400-000004000000}">
          <x14:formula1>
            <xm:f>ｼｽﾃﾑｼｰﾄ!$O$3:$O$4</xm:f>
          </x14:formula1>
          <xm:sqref>L6:L55</xm:sqref>
        </x14:dataValidation>
        <x14:dataValidation type="list" allowBlank="1" showInputMessage="1" showErrorMessage="1" xr:uid="{D2559BDA-5708-440B-AE72-DD3F90B9E27F}">
          <x14:formula1>
            <xm:f>ｼｽﾃﾑｼｰﾄ!$I$3:$I$49</xm:f>
          </x14:formula1>
          <xm:sqref>I6:I55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3"/>
  <sheetViews>
    <sheetView topLeftCell="A26" workbookViewId="0">
      <selection activeCell="H20" sqref="H20"/>
    </sheetView>
  </sheetViews>
  <sheetFormatPr defaultRowHeight="13" x14ac:dyDescent="0.2"/>
  <cols>
    <col min="1" max="1" width="15.08984375" bestFit="1" customWidth="1"/>
    <col min="2" max="2" width="15.6328125" bestFit="1" customWidth="1"/>
    <col min="3" max="3" width="3.90625" bestFit="1" customWidth="1"/>
    <col min="6" max="8" width="5.26953125" bestFit="1" customWidth="1"/>
    <col min="9" max="10" width="9.453125" bestFit="1" customWidth="1"/>
    <col min="11" max="11" width="15.08984375" bestFit="1" customWidth="1"/>
    <col min="12" max="12" width="13.6328125" bestFit="1" customWidth="1"/>
    <col min="13" max="13" width="16.36328125" bestFit="1" customWidth="1"/>
    <col min="14" max="15" width="15.08984375" bestFit="1" customWidth="1"/>
    <col min="16" max="16" width="11.6328125" bestFit="1" customWidth="1"/>
    <col min="17" max="17" width="15.08984375" bestFit="1" customWidth="1"/>
  </cols>
  <sheetData>
    <row r="2" spans="1:17" ht="14" x14ac:dyDescent="0.2">
      <c r="C2" t="s">
        <v>11</v>
      </c>
      <c r="D2" s="77" t="s">
        <v>260</v>
      </c>
      <c r="E2" s="77" t="s">
        <v>261</v>
      </c>
      <c r="F2" t="s">
        <v>15</v>
      </c>
      <c r="G2" t="s">
        <v>16</v>
      </c>
      <c r="H2" t="s">
        <v>27</v>
      </c>
      <c r="I2" s="78" t="s">
        <v>4</v>
      </c>
      <c r="J2" s="78" t="s">
        <v>262</v>
      </c>
      <c r="K2" s="78" t="s">
        <v>312</v>
      </c>
      <c r="L2" s="79" t="s">
        <v>274</v>
      </c>
      <c r="M2" s="79" t="s">
        <v>300</v>
      </c>
      <c r="N2" s="79" t="s">
        <v>301</v>
      </c>
      <c r="O2" s="78" t="s">
        <v>313</v>
      </c>
      <c r="P2" s="80" t="s">
        <v>299</v>
      </c>
      <c r="Q2" s="80" t="s">
        <v>305</v>
      </c>
    </row>
    <row r="3" spans="1:17" x14ac:dyDescent="0.2">
      <c r="A3" s="79" t="s">
        <v>274</v>
      </c>
      <c r="B3" s="79" t="s">
        <v>269</v>
      </c>
      <c r="C3" t="s">
        <v>264</v>
      </c>
      <c r="D3" t="s">
        <v>25</v>
      </c>
      <c r="E3" t="s">
        <v>15</v>
      </c>
      <c r="F3" t="s">
        <v>17</v>
      </c>
      <c r="G3" t="s">
        <v>19</v>
      </c>
      <c r="H3" t="s">
        <v>272</v>
      </c>
      <c r="I3" t="s">
        <v>358</v>
      </c>
      <c r="J3" t="s">
        <v>24</v>
      </c>
      <c r="K3" s="79" t="s">
        <v>274</v>
      </c>
      <c r="L3" s="79" t="s">
        <v>298</v>
      </c>
      <c r="M3" s="82" t="s">
        <v>282</v>
      </c>
      <c r="N3" s="79"/>
      <c r="O3" s="80" t="s">
        <v>299</v>
      </c>
      <c r="P3" s="80" t="s">
        <v>311</v>
      </c>
      <c r="Q3" s="80" t="s">
        <v>304</v>
      </c>
    </row>
    <row r="4" spans="1:17" x14ac:dyDescent="0.2">
      <c r="A4" s="79" t="s">
        <v>274</v>
      </c>
      <c r="B4" s="79" t="s">
        <v>263</v>
      </c>
      <c r="D4" t="s">
        <v>26</v>
      </c>
      <c r="E4" t="s">
        <v>16</v>
      </c>
      <c r="F4" t="s">
        <v>18</v>
      </c>
      <c r="G4" t="s">
        <v>271</v>
      </c>
      <c r="H4" t="s">
        <v>273</v>
      </c>
      <c r="I4" t="s">
        <v>73</v>
      </c>
      <c r="K4" s="79"/>
      <c r="L4" s="79"/>
      <c r="M4" s="84" t="s">
        <v>283</v>
      </c>
      <c r="N4" s="79"/>
      <c r="O4" s="80"/>
      <c r="P4" s="80"/>
      <c r="Q4" s="80" t="s">
        <v>307</v>
      </c>
    </row>
    <row r="5" spans="1:17" x14ac:dyDescent="0.2">
      <c r="A5" s="79" t="s">
        <v>274</v>
      </c>
      <c r="B5" s="79" t="s">
        <v>276</v>
      </c>
      <c r="E5" t="s">
        <v>27</v>
      </c>
      <c r="F5" t="s">
        <v>270</v>
      </c>
      <c r="G5" t="s">
        <v>20</v>
      </c>
      <c r="H5" t="s">
        <v>21</v>
      </c>
      <c r="I5" t="s">
        <v>76</v>
      </c>
      <c r="K5" s="79"/>
      <c r="L5" s="79"/>
      <c r="M5" s="79" t="s">
        <v>287</v>
      </c>
      <c r="N5" s="79"/>
      <c r="P5" s="80"/>
      <c r="Q5" s="80" t="s">
        <v>310</v>
      </c>
    </row>
    <row r="6" spans="1:17" x14ac:dyDescent="0.2">
      <c r="A6" s="79" t="s">
        <v>274</v>
      </c>
      <c r="B6" s="79" t="s">
        <v>277</v>
      </c>
      <c r="E6" t="s">
        <v>250</v>
      </c>
      <c r="H6" t="s">
        <v>22</v>
      </c>
      <c r="I6" t="s">
        <v>81</v>
      </c>
      <c r="L6" s="79"/>
      <c r="M6" s="79" t="s">
        <v>288</v>
      </c>
      <c r="P6" s="80"/>
    </row>
    <row r="7" spans="1:17" x14ac:dyDescent="0.2">
      <c r="A7" s="79" t="s">
        <v>274</v>
      </c>
      <c r="B7" s="79" t="s">
        <v>278</v>
      </c>
      <c r="H7" t="s">
        <v>353</v>
      </c>
      <c r="I7" t="s">
        <v>87</v>
      </c>
      <c r="L7" s="79"/>
      <c r="M7" s="79" t="s">
        <v>291</v>
      </c>
      <c r="P7" s="81"/>
    </row>
    <row r="8" spans="1:17" x14ac:dyDescent="0.2">
      <c r="A8" s="79" t="s">
        <v>274</v>
      </c>
      <c r="B8" s="79" t="s">
        <v>279</v>
      </c>
      <c r="H8" t="s">
        <v>354</v>
      </c>
      <c r="I8" t="s">
        <v>91</v>
      </c>
      <c r="L8" s="79"/>
      <c r="M8" s="79" t="s">
        <v>297</v>
      </c>
      <c r="P8" s="81"/>
    </row>
    <row r="9" spans="1:17" x14ac:dyDescent="0.2">
      <c r="A9" s="79" t="s">
        <v>274</v>
      </c>
      <c r="B9" s="82" t="s">
        <v>280</v>
      </c>
      <c r="I9" t="s">
        <v>94</v>
      </c>
      <c r="L9" s="82"/>
      <c r="P9" s="83"/>
    </row>
    <row r="10" spans="1:17" x14ac:dyDescent="0.2">
      <c r="A10" s="79" t="s">
        <v>274</v>
      </c>
      <c r="B10" s="82" t="s">
        <v>281</v>
      </c>
      <c r="I10" t="s">
        <v>98</v>
      </c>
      <c r="L10" s="82"/>
      <c r="P10" s="80"/>
    </row>
    <row r="11" spans="1:17" x14ac:dyDescent="0.2">
      <c r="A11" s="79" t="s">
        <v>300</v>
      </c>
      <c r="B11" s="82" t="s">
        <v>282</v>
      </c>
      <c r="I11" t="s">
        <v>101</v>
      </c>
      <c r="L11" s="79"/>
      <c r="P11" s="80"/>
    </row>
    <row r="12" spans="1:17" x14ac:dyDescent="0.2">
      <c r="A12" s="79" t="s">
        <v>300</v>
      </c>
      <c r="B12" s="84" t="s">
        <v>283</v>
      </c>
      <c r="I12" t="s">
        <v>104</v>
      </c>
      <c r="L12" s="79"/>
      <c r="P12" s="80"/>
    </row>
    <row r="13" spans="1:17" x14ac:dyDescent="0.2">
      <c r="A13" s="79" t="s">
        <v>274</v>
      </c>
      <c r="B13" s="79" t="s">
        <v>284</v>
      </c>
      <c r="I13" t="s">
        <v>107</v>
      </c>
      <c r="L13" s="79"/>
      <c r="P13" s="80"/>
    </row>
    <row r="14" spans="1:17" x14ac:dyDescent="0.2">
      <c r="A14" s="79" t="s">
        <v>274</v>
      </c>
      <c r="B14" s="79" t="s">
        <v>285</v>
      </c>
      <c r="I14" t="s">
        <v>111</v>
      </c>
      <c r="L14" s="79"/>
      <c r="P14" s="80"/>
    </row>
    <row r="15" spans="1:17" x14ac:dyDescent="0.2">
      <c r="A15" s="79" t="s">
        <v>274</v>
      </c>
      <c r="B15" s="79" t="s">
        <v>265</v>
      </c>
      <c r="I15" t="s">
        <v>114</v>
      </c>
      <c r="L15" s="79"/>
      <c r="P15" s="80"/>
    </row>
    <row r="16" spans="1:17" x14ac:dyDescent="0.2">
      <c r="A16" s="79" t="s">
        <v>274</v>
      </c>
      <c r="B16" s="79" t="s">
        <v>267</v>
      </c>
      <c r="I16" t="s">
        <v>116</v>
      </c>
      <c r="L16" s="79"/>
      <c r="P16" s="80"/>
    </row>
    <row r="17" spans="1:16" x14ac:dyDescent="0.2">
      <c r="A17" s="79" t="s">
        <v>274</v>
      </c>
      <c r="B17" s="79" t="s">
        <v>266</v>
      </c>
      <c r="I17" t="s">
        <v>118</v>
      </c>
      <c r="L17" s="79"/>
      <c r="P17" s="80"/>
    </row>
    <row r="18" spans="1:16" x14ac:dyDescent="0.2">
      <c r="A18" s="79" t="s">
        <v>274</v>
      </c>
      <c r="B18" s="79" t="s">
        <v>286</v>
      </c>
      <c r="I18" t="s">
        <v>120</v>
      </c>
      <c r="L18" s="79"/>
      <c r="P18" s="80"/>
    </row>
    <row r="19" spans="1:16" x14ac:dyDescent="0.2">
      <c r="A19" s="79" t="s">
        <v>300</v>
      </c>
      <c r="B19" s="79" t="s">
        <v>287</v>
      </c>
      <c r="I19" t="s">
        <v>122</v>
      </c>
      <c r="L19" s="79"/>
      <c r="P19" s="80"/>
    </row>
    <row r="20" spans="1:16" x14ac:dyDescent="0.2">
      <c r="A20" s="79" t="s">
        <v>300</v>
      </c>
      <c r="B20" s="79" t="s">
        <v>288</v>
      </c>
      <c r="I20" t="s">
        <v>124</v>
      </c>
      <c r="L20" s="79"/>
      <c r="P20" s="80"/>
    </row>
    <row r="21" spans="1:16" x14ac:dyDescent="0.2">
      <c r="A21" s="79" t="s">
        <v>301</v>
      </c>
      <c r="B21" s="79" t="s">
        <v>289</v>
      </c>
      <c r="I21" t="s">
        <v>126</v>
      </c>
      <c r="L21" s="79"/>
      <c r="P21" s="86"/>
    </row>
    <row r="22" spans="1:16" x14ac:dyDescent="0.2">
      <c r="A22" s="79" t="s">
        <v>274</v>
      </c>
      <c r="B22" s="79" t="s">
        <v>290</v>
      </c>
      <c r="I22" t="s">
        <v>128</v>
      </c>
      <c r="L22" s="85"/>
    </row>
    <row r="23" spans="1:16" x14ac:dyDescent="0.2">
      <c r="A23" s="79" t="s">
        <v>300</v>
      </c>
      <c r="B23" s="79" t="s">
        <v>291</v>
      </c>
      <c r="I23" t="s">
        <v>130</v>
      </c>
    </row>
    <row r="24" spans="1:16" x14ac:dyDescent="0.2">
      <c r="A24" s="79" t="s">
        <v>301</v>
      </c>
      <c r="B24" s="79" t="s">
        <v>292</v>
      </c>
      <c r="I24" t="s">
        <v>132</v>
      </c>
    </row>
    <row r="25" spans="1:16" x14ac:dyDescent="0.2">
      <c r="A25" s="79" t="s">
        <v>274</v>
      </c>
      <c r="B25" s="79" t="s">
        <v>293</v>
      </c>
      <c r="I25" t="s">
        <v>134</v>
      </c>
    </row>
    <row r="26" spans="1:16" x14ac:dyDescent="0.2">
      <c r="A26" s="79" t="s">
        <v>301</v>
      </c>
      <c r="B26" s="79" t="s">
        <v>294</v>
      </c>
      <c r="I26" t="s">
        <v>136</v>
      </c>
    </row>
    <row r="27" spans="1:16" x14ac:dyDescent="0.2">
      <c r="A27" s="79" t="s">
        <v>274</v>
      </c>
      <c r="B27" s="79" t="s">
        <v>295</v>
      </c>
      <c r="I27" t="s">
        <v>138</v>
      </c>
    </row>
    <row r="28" spans="1:16" x14ac:dyDescent="0.2">
      <c r="A28" s="79" t="s">
        <v>274</v>
      </c>
      <c r="B28" s="79" t="s">
        <v>296</v>
      </c>
      <c r="I28" t="s">
        <v>140</v>
      </c>
    </row>
    <row r="29" spans="1:16" x14ac:dyDescent="0.2">
      <c r="A29" s="79" t="s">
        <v>300</v>
      </c>
      <c r="B29" s="79" t="s">
        <v>297</v>
      </c>
      <c r="I29" t="s">
        <v>142</v>
      </c>
    </row>
    <row r="30" spans="1:16" x14ac:dyDescent="0.2">
      <c r="A30" s="79" t="s">
        <v>274</v>
      </c>
      <c r="B30" s="79" t="s">
        <v>298</v>
      </c>
      <c r="I30" t="s">
        <v>144</v>
      </c>
    </row>
    <row r="31" spans="1:16" x14ac:dyDescent="0.2">
      <c r="A31" s="79"/>
      <c r="B31" s="79"/>
      <c r="I31" t="s">
        <v>146</v>
      </c>
    </row>
    <row r="32" spans="1:16" x14ac:dyDescent="0.2">
      <c r="A32" s="79"/>
      <c r="B32" s="79"/>
      <c r="I32" t="s">
        <v>148</v>
      </c>
    </row>
    <row r="33" spans="1:9" x14ac:dyDescent="0.2">
      <c r="A33" s="80" t="s">
        <v>299</v>
      </c>
      <c r="B33" s="80" t="s">
        <v>269</v>
      </c>
      <c r="I33" t="s">
        <v>150</v>
      </c>
    </row>
    <row r="34" spans="1:9" x14ac:dyDescent="0.2">
      <c r="A34" s="80" t="s">
        <v>299</v>
      </c>
      <c r="B34" s="80" t="s">
        <v>263</v>
      </c>
      <c r="I34" t="s">
        <v>152</v>
      </c>
    </row>
    <row r="35" spans="1:9" x14ac:dyDescent="0.2">
      <c r="A35" s="80" t="s">
        <v>299</v>
      </c>
      <c r="B35" s="80" t="s">
        <v>276</v>
      </c>
      <c r="I35" t="s">
        <v>154</v>
      </c>
    </row>
    <row r="36" spans="1:9" x14ac:dyDescent="0.2">
      <c r="A36" s="80" t="s">
        <v>299</v>
      </c>
      <c r="B36" s="80" t="s">
        <v>302</v>
      </c>
      <c r="I36" t="s">
        <v>156</v>
      </c>
    </row>
    <row r="37" spans="1:9" x14ac:dyDescent="0.2">
      <c r="A37" s="80" t="s">
        <v>299</v>
      </c>
      <c r="B37" s="81" t="s">
        <v>278</v>
      </c>
      <c r="I37" t="s">
        <v>158</v>
      </c>
    </row>
    <row r="38" spans="1:9" x14ac:dyDescent="0.2">
      <c r="A38" s="80" t="s">
        <v>299</v>
      </c>
      <c r="B38" s="81" t="s">
        <v>279</v>
      </c>
      <c r="I38" t="s">
        <v>160</v>
      </c>
    </row>
    <row r="39" spans="1:9" x14ac:dyDescent="0.2">
      <c r="A39" s="80" t="s">
        <v>299</v>
      </c>
      <c r="B39" s="83" t="s">
        <v>268</v>
      </c>
      <c r="I39" t="s">
        <v>162</v>
      </c>
    </row>
    <row r="40" spans="1:9" x14ac:dyDescent="0.2">
      <c r="A40" s="80" t="s">
        <v>305</v>
      </c>
      <c r="B40" s="80" t="s">
        <v>304</v>
      </c>
      <c r="I40" t="s">
        <v>164</v>
      </c>
    </row>
    <row r="41" spans="1:9" x14ac:dyDescent="0.2">
      <c r="A41" s="80" t="s">
        <v>299</v>
      </c>
      <c r="B41" s="80" t="s">
        <v>306</v>
      </c>
      <c r="I41" t="s">
        <v>166</v>
      </c>
    </row>
    <row r="42" spans="1:9" x14ac:dyDescent="0.2">
      <c r="A42" s="80" t="s">
        <v>299</v>
      </c>
      <c r="B42" s="80" t="s">
        <v>303</v>
      </c>
      <c r="I42" t="s">
        <v>168</v>
      </c>
    </row>
    <row r="43" spans="1:9" x14ac:dyDescent="0.2">
      <c r="A43" s="80" t="s">
        <v>299</v>
      </c>
      <c r="B43" s="80" t="s">
        <v>265</v>
      </c>
      <c r="I43" t="s">
        <v>170</v>
      </c>
    </row>
    <row r="44" spans="1:9" x14ac:dyDescent="0.2">
      <c r="A44" s="80" t="s">
        <v>299</v>
      </c>
      <c r="B44" s="80" t="s">
        <v>267</v>
      </c>
      <c r="I44" t="s">
        <v>172</v>
      </c>
    </row>
    <row r="45" spans="1:9" x14ac:dyDescent="0.2">
      <c r="A45" s="80" t="s">
        <v>299</v>
      </c>
      <c r="B45" s="80" t="s">
        <v>266</v>
      </c>
      <c r="I45" t="s">
        <v>174</v>
      </c>
    </row>
    <row r="46" spans="1:9" x14ac:dyDescent="0.2">
      <c r="A46" s="80" t="s">
        <v>299</v>
      </c>
      <c r="B46" s="80" t="s">
        <v>286</v>
      </c>
      <c r="I46" t="s">
        <v>176</v>
      </c>
    </row>
    <row r="47" spans="1:9" x14ac:dyDescent="0.2">
      <c r="A47" s="80" t="s">
        <v>305</v>
      </c>
      <c r="B47" s="80" t="s">
        <v>307</v>
      </c>
      <c r="I47" t="s">
        <v>178</v>
      </c>
    </row>
    <row r="48" spans="1:9" x14ac:dyDescent="0.2">
      <c r="A48" s="80" t="s">
        <v>299</v>
      </c>
      <c r="B48" s="80" t="s">
        <v>287</v>
      </c>
      <c r="I48" t="s">
        <v>180</v>
      </c>
    </row>
    <row r="49" spans="1:9" x14ac:dyDescent="0.2">
      <c r="A49" s="80" t="s">
        <v>299</v>
      </c>
      <c r="B49" s="80" t="s">
        <v>308</v>
      </c>
      <c r="I49" t="s">
        <v>182</v>
      </c>
    </row>
    <row r="50" spans="1:9" x14ac:dyDescent="0.2">
      <c r="A50" s="80" t="s">
        <v>299</v>
      </c>
      <c r="B50" s="80" t="s">
        <v>309</v>
      </c>
    </row>
    <row r="51" spans="1:9" x14ac:dyDescent="0.2">
      <c r="A51" s="80" t="s">
        <v>299</v>
      </c>
      <c r="B51" s="80" t="s">
        <v>296</v>
      </c>
    </row>
    <row r="52" spans="1:9" x14ac:dyDescent="0.2">
      <c r="A52" s="80" t="s">
        <v>305</v>
      </c>
      <c r="B52" s="80" t="s">
        <v>310</v>
      </c>
    </row>
    <row r="53" spans="1:9" x14ac:dyDescent="0.2">
      <c r="A53" s="80" t="s">
        <v>299</v>
      </c>
      <c r="B53" s="80" t="s">
        <v>311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要項</vt:lpstr>
      <vt:lpstr>総括</vt:lpstr>
      <vt:lpstr>参加料</vt:lpstr>
      <vt:lpstr>男子</vt:lpstr>
      <vt:lpstr>女子</vt:lpstr>
      <vt:lpstr>ｼｽﾃﾑｼｰﾄ</vt:lpstr>
      <vt:lpstr>女子!Print_Area</vt:lpstr>
      <vt:lpstr>総括!Print_Area</vt:lpstr>
      <vt:lpstr>男子!Print_Area</vt:lpstr>
      <vt:lpstr>要項!Print_Area</vt:lpstr>
      <vt:lpstr>高校</vt:lpstr>
      <vt:lpstr>選手権女子</vt:lpstr>
      <vt:lpstr>選手権女子中学</vt:lpstr>
      <vt:lpstr>選手権男子</vt:lpstr>
      <vt:lpstr>選手権男子高校</vt:lpstr>
      <vt:lpstr>選手権男子中学</vt:lpstr>
      <vt:lpstr>大学</vt:lpstr>
      <vt:lpstr>中学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2024-07-02T03:35:16Z</dcterms:modified>
</cp:coreProperties>
</file>