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ya\OneDrive\デスクトップ\"/>
    </mc:Choice>
  </mc:AlternateContent>
  <xr:revisionPtr revIDLastSave="0" documentId="13_ncr:1_{F8D7D102-2C87-4E02-B5DA-E7EE6754F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  <sheet name="記入例" sheetId="8" r:id="rId2"/>
  </sheets>
  <definedNames>
    <definedName name="_xlnm.Print_Area" localSheetId="1">記入例!$A$1:$I$42</definedName>
    <definedName name="_xlnm.Print_Area" localSheetId="0">申込書!$A$1:$I$42</definedName>
  </definedNames>
  <calcPr calcId="191029"/>
</workbook>
</file>

<file path=xl/calcChain.xml><?xml version="1.0" encoding="utf-8"?>
<calcChain xmlns="http://schemas.openxmlformats.org/spreadsheetml/2006/main">
  <c r="P55" i="8" l="1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G19" i="8"/>
  <c r="P18" i="8"/>
  <c r="G18" i="8"/>
  <c r="P17" i="8"/>
  <c r="G17" i="8"/>
  <c r="P16" i="8"/>
  <c r="G16" i="8"/>
  <c r="P15" i="8"/>
  <c r="G15" i="8"/>
  <c r="P14" i="8"/>
  <c r="G14" i="8"/>
  <c r="P13" i="8"/>
  <c r="G13" i="8"/>
  <c r="P12" i="8"/>
  <c r="G12" i="8"/>
  <c r="P11" i="8"/>
  <c r="G11" i="8"/>
  <c r="P10" i="8"/>
  <c r="G10" i="8"/>
  <c r="P9" i="8"/>
  <c r="G9" i="8"/>
  <c r="P8" i="8"/>
  <c r="G8" i="8"/>
  <c r="P7" i="8"/>
  <c r="G7" i="8"/>
  <c r="P6" i="8"/>
  <c r="G6" i="8"/>
  <c r="P5" i="8"/>
  <c r="G5" i="8"/>
  <c r="G6" i="5"/>
  <c r="P19" i="5"/>
  <c r="P20" i="5"/>
  <c r="P21" i="5"/>
  <c r="P38" i="5" l="1"/>
  <c r="P37" i="5"/>
  <c r="P32" i="5"/>
  <c r="P31" i="5"/>
  <c r="P26" i="5"/>
  <c r="P25" i="5"/>
  <c r="P15" i="5"/>
  <c r="P8" i="5"/>
  <c r="G13" i="5" l="1"/>
  <c r="G14" i="5"/>
  <c r="G15" i="5"/>
  <c r="G16" i="5"/>
  <c r="G17" i="5"/>
  <c r="G18" i="5"/>
  <c r="G19" i="5"/>
  <c r="G7" i="5"/>
  <c r="G8" i="5"/>
  <c r="G9" i="5"/>
  <c r="G10" i="5"/>
  <c r="G11" i="5"/>
  <c r="G12" i="5"/>
  <c r="G5" i="5"/>
  <c r="P51" i="5"/>
  <c r="P22" i="5"/>
  <c r="P23" i="5"/>
  <c r="P24" i="5"/>
  <c r="P10" i="5"/>
  <c r="P50" i="5"/>
  <c r="P49" i="5"/>
  <c r="P41" i="5"/>
  <c r="P40" i="5"/>
  <c r="P39" i="5"/>
  <c r="P36" i="5"/>
  <c r="P18" i="5"/>
  <c r="P27" i="5"/>
  <c r="P28" i="5"/>
  <c r="P29" i="5"/>
  <c r="P30" i="5"/>
  <c r="P33" i="5"/>
  <c r="P34" i="5"/>
  <c r="P35" i="5"/>
  <c r="P42" i="5"/>
  <c r="P43" i="5"/>
  <c r="P44" i="5"/>
  <c r="P45" i="5"/>
  <c r="P46" i="5"/>
  <c r="P47" i="5"/>
  <c r="P48" i="5"/>
  <c r="P52" i="5"/>
  <c r="P53" i="5"/>
  <c r="P54" i="5"/>
  <c r="P55" i="5"/>
  <c r="P6" i="5"/>
  <c r="P7" i="5"/>
  <c r="P9" i="5"/>
  <c r="P11" i="5"/>
  <c r="P12" i="5"/>
  <c r="P13" i="5"/>
  <c r="P14" i="5"/>
  <c r="P16" i="5"/>
  <c r="P17" i="5"/>
  <c r="P5" i="5"/>
</calcChain>
</file>

<file path=xl/sharedStrings.xml><?xml version="1.0" encoding="utf-8"?>
<sst xmlns="http://schemas.openxmlformats.org/spreadsheetml/2006/main" count="388" uniqueCount="101">
  <si>
    <t>No</t>
    <phoneticPr fontId="1"/>
  </si>
  <si>
    <t>氏　　　名</t>
    <rPh sb="0" eb="1">
      <t>シ</t>
    </rPh>
    <rPh sb="4" eb="5">
      <t>メイ</t>
    </rPh>
    <phoneticPr fontId="1"/>
  </si>
  <si>
    <t>所　　　　　属</t>
    <rPh sb="0" eb="1">
      <t>ショ</t>
    </rPh>
    <rPh sb="6" eb="7">
      <t>ゾク</t>
    </rPh>
    <phoneticPr fontId="1"/>
  </si>
  <si>
    <t>学年</t>
    <rPh sb="0" eb="2">
      <t>ガクネン</t>
    </rPh>
    <phoneticPr fontId="1"/>
  </si>
  <si>
    <t>過去の戦歴</t>
    <rPh sb="0" eb="2">
      <t>カコ</t>
    </rPh>
    <rPh sb="3" eb="5">
      <t>センレキ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</si>
  <si>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</si>
  <si>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</si>
  <si>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資格</t>
    <rPh sb="0" eb="2">
      <t>シカク</t>
    </rPh>
    <phoneticPr fontId="1"/>
  </si>
  <si>
    <t>住　　　　　　所</t>
    <rPh sb="0" eb="1">
      <t>ジュウ</t>
    </rPh>
    <rPh sb="7" eb="8">
      <t>ショ</t>
    </rPh>
    <phoneticPr fontId="1"/>
  </si>
  <si>
    <t>審判員</t>
    <rPh sb="0" eb="3">
      <t>シンパンイン</t>
    </rPh>
    <phoneticPr fontId="1"/>
  </si>
  <si>
    <t>（試合のスムーズな進行のため各チーム１名以上の協力をお願いします）</t>
  </si>
  <si>
    <t>監督名</t>
    <rPh sb="0" eb="2">
      <t>カントク</t>
    </rPh>
    <rPh sb="2" eb="3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</si>
  <si>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</si>
  <si>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来年度送付先</t>
    <rPh sb="0" eb="3">
      <t>ライネンド</t>
    </rPh>
    <rPh sb="3" eb="6">
      <t>ソウフサキ</t>
    </rPh>
    <phoneticPr fontId="1"/>
  </si>
  <si>
    <t>氏　名</t>
    <rPh sb="0" eb="1">
      <t>シ</t>
    </rPh>
    <rPh sb="2" eb="3">
      <t>メイ</t>
    </rPh>
    <phoneticPr fontId="1"/>
  </si>
  <si>
    <t>※　なお、個人情報につきましては、パンフレット、報道等にのみ使用します。御了承いただけない場合は、別途、ご連絡ください。</t>
    <rPh sb="5" eb="7">
      <t>コジン</t>
    </rPh>
    <rPh sb="7" eb="9">
      <t>ジョウホウ</t>
    </rPh>
    <rPh sb="24" eb="26">
      <t>ホウドウ</t>
    </rPh>
    <rPh sb="26" eb="27">
      <t>トウ</t>
    </rPh>
    <rPh sb="30" eb="32">
      <t>シヨウ</t>
    </rPh>
    <rPh sb="36" eb="39">
      <t>ゴリョウショウ</t>
    </rPh>
    <rPh sb="45" eb="47">
      <t>バアイ</t>
    </rPh>
    <rPh sb="49" eb="51">
      <t>ベット</t>
    </rPh>
    <rPh sb="53" eb="55">
      <t>レンラク</t>
    </rPh>
    <phoneticPr fontId="1"/>
  </si>
  <si>
    <t>現体重</t>
    <rPh sb="0" eb="1">
      <t>ゲン</t>
    </rPh>
    <rPh sb="1" eb="3">
      <t>タイジュウ</t>
    </rPh>
    <phoneticPr fontId="1"/>
  </si>
  <si>
    <t>赤城　太郎</t>
    <rPh sb="0" eb="2">
      <t>アカギ</t>
    </rPh>
    <rPh sb="3" eb="5">
      <t>タロウ</t>
    </rPh>
    <phoneticPr fontId="3"/>
  </si>
  <si>
    <t>妙義　次郎</t>
    <rPh sb="0" eb="2">
      <t>ミョウギ</t>
    </rPh>
    <rPh sb="3" eb="5">
      <t>ジロウ</t>
    </rPh>
    <phoneticPr fontId="3"/>
  </si>
  <si>
    <t>榛名　花子</t>
    <rPh sb="0" eb="2">
      <t>ハルナ</t>
    </rPh>
    <rPh sb="3" eb="5">
      <t>ハナコ</t>
    </rPh>
    <phoneticPr fontId="3"/>
  </si>
  <si>
    <t>浅間　三郎</t>
    <rPh sb="0" eb="2">
      <t>アサマ</t>
    </rPh>
    <rPh sb="3" eb="5">
      <t>サブロウ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</si>
  <si>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</si>
  <si>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</si>
  <si>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幼年</t>
  </si>
  <si>
    <t>中学男子</t>
  </si>
  <si>
    <t>中学女子</t>
  </si>
  <si>
    <t>kg級</t>
    <rPh sb="2" eb="3">
      <t>キュウ</t>
    </rPh>
    <phoneticPr fontId="3"/>
  </si>
  <si>
    <t>都道
府県</t>
    <rPh sb="0" eb="2">
      <t>トドウ</t>
    </rPh>
    <rPh sb="3" eb="5">
      <t>フケン</t>
    </rPh>
    <phoneticPr fontId="3"/>
  </si>
  <si>
    <t>乗用車</t>
    <rPh sb="0" eb="3">
      <t>ジョウヨウシャ</t>
    </rPh>
    <phoneticPr fontId="3"/>
  </si>
  <si>
    <t>台</t>
    <rPh sb="0" eb="1">
      <t>ダイ</t>
    </rPh>
    <phoneticPr fontId="3"/>
  </si>
  <si>
    <t>マイクロバス</t>
    <phoneticPr fontId="3"/>
  </si>
  <si>
    <t>大型バス</t>
    <rPh sb="0" eb="2">
      <t>オオガタ</t>
    </rPh>
    <phoneticPr fontId="3"/>
  </si>
  <si>
    <t>幼年21kg級</t>
  </si>
  <si>
    <t>Email</t>
    <phoneticPr fontId="3"/>
  </si>
  <si>
    <t>交通手段</t>
    <rPh sb="0" eb="2">
      <t>コウツウ</t>
    </rPh>
    <rPh sb="2" eb="4">
      <t>シュダン</t>
    </rPh>
    <phoneticPr fontId="3"/>
  </si>
  <si>
    <t>※　駐車場の関係により、記入をお願いします。</t>
    <rPh sb="2" eb="5">
      <t>チュウシャジョウ</t>
    </rPh>
    <rPh sb="6" eb="8">
      <t>カンケイ</t>
    </rPh>
    <rPh sb="12" eb="14">
      <t>キニュウ</t>
    </rPh>
    <rPh sb="16" eb="17">
      <t>ネガ</t>
    </rPh>
    <phoneticPr fontId="3"/>
  </si>
  <si>
    <t>52</t>
    <phoneticPr fontId="3"/>
  </si>
  <si>
    <t>小1,2年</t>
    <phoneticPr fontId="3"/>
  </si>
  <si>
    <t>小3年</t>
    <rPh sb="0" eb="1">
      <t>ショウ</t>
    </rPh>
    <rPh sb="2" eb="3">
      <t>ネン</t>
    </rPh>
    <phoneticPr fontId="3"/>
  </si>
  <si>
    <t>小4年</t>
    <rPh sb="0" eb="1">
      <t>ショウ</t>
    </rPh>
    <rPh sb="2" eb="3">
      <t>ネン</t>
    </rPh>
    <phoneticPr fontId="3"/>
  </si>
  <si>
    <t>27</t>
    <phoneticPr fontId="3"/>
  </si>
  <si>
    <t>小5年</t>
    <rPh sb="0" eb="1">
      <t>ショウ</t>
    </rPh>
    <rPh sb="2" eb="3">
      <t>ネン</t>
    </rPh>
    <phoneticPr fontId="3"/>
  </si>
  <si>
    <t>小6年</t>
    <rPh sb="0" eb="1">
      <t>ショウ</t>
    </rPh>
    <rPh sb="2" eb="3">
      <t>ネン</t>
    </rPh>
    <phoneticPr fontId="3"/>
  </si>
  <si>
    <t>41</t>
    <phoneticPr fontId="3"/>
  </si>
  <si>
    <t>44</t>
    <phoneticPr fontId="3"/>
  </si>
  <si>
    <t>48</t>
    <phoneticPr fontId="3"/>
  </si>
  <si>
    <t>57</t>
    <phoneticPr fontId="3"/>
  </si>
  <si>
    <t>62</t>
    <phoneticPr fontId="3"/>
  </si>
  <si>
    <t>68</t>
    <phoneticPr fontId="3"/>
  </si>
  <si>
    <t>75</t>
    <phoneticPr fontId="3"/>
  </si>
  <si>
    <t>中学男子68kg級</t>
  </si>
  <si>
    <t>21</t>
    <phoneticPr fontId="3"/>
  </si>
  <si>
    <t>27</t>
    <phoneticPr fontId="3"/>
  </si>
  <si>
    <t>30</t>
    <phoneticPr fontId="3"/>
  </si>
  <si>
    <t>24</t>
    <phoneticPr fontId="3"/>
  </si>
  <si>
    <t>34</t>
    <phoneticPr fontId="3"/>
  </si>
  <si>
    <t>33</t>
    <phoneticPr fontId="1"/>
  </si>
  <si>
    <t>85</t>
    <phoneticPr fontId="3"/>
  </si>
  <si>
    <t>小3,4年女子</t>
    <phoneticPr fontId="3"/>
  </si>
  <si>
    <t>小5,6年女子</t>
  </si>
  <si>
    <t>小5,6年女子</t>
    <rPh sb="0" eb="1">
      <t>ショウ</t>
    </rPh>
    <rPh sb="4" eb="5">
      <t>ネン</t>
    </rPh>
    <rPh sb="5" eb="7">
      <t>ジョシ</t>
    </rPh>
    <phoneticPr fontId="3"/>
  </si>
  <si>
    <t xml:space="preserve">チーム名  </t>
  </si>
  <si>
    <t>少年Ⅰ</t>
    <rPh sb="0" eb="2">
      <t>ショウネン</t>
    </rPh>
    <phoneticPr fontId="3"/>
  </si>
  <si>
    <t>少年Ⅱ</t>
    <rPh sb="0" eb="2">
      <t>ショウネン</t>
    </rPh>
    <phoneticPr fontId="3"/>
  </si>
  <si>
    <t>少年Ⅲ</t>
    <rPh sb="0" eb="2">
      <t>ショウネン</t>
    </rPh>
    <phoneticPr fontId="3"/>
  </si>
  <si>
    <t>UWW　A</t>
    <phoneticPr fontId="3"/>
  </si>
  <si>
    <t>UWW　B</t>
    <phoneticPr fontId="3"/>
  </si>
  <si>
    <t>UWW　C</t>
    <phoneticPr fontId="3"/>
  </si>
  <si>
    <t>群馬ジュニアレスリングクラブ</t>
    <rPh sb="0" eb="2">
      <t>グンマ</t>
    </rPh>
    <phoneticPr fontId="3"/>
  </si>
  <si>
    <t>群馬県</t>
    <rPh sb="0" eb="3">
      <t>グンマケン</t>
    </rPh>
    <phoneticPr fontId="3"/>
  </si>
  <si>
    <t>小4年33kg級</t>
  </si>
  <si>
    <t>年中</t>
    <rPh sb="0" eb="2">
      <t>ネンチュウ</t>
    </rPh>
    <phoneticPr fontId="3"/>
  </si>
  <si>
    <t>中２</t>
    <rPh sb="0" eb="1">
      <t>チュウ</t>
    </rPh>
    <phoneticPr fontId="3"/>
  </si>
  <si>
    <t>R4全国大会43kg級2位</t>
    <rPh sb="2" eb="4">
      <t>ゼンコク</t>
    </rPh>
    <rPh sb="4" eb="6">
      <t>タイカイ</t>
    </rPh>
    <rPh sb="10" eb="11">
      <t>キュウ</t>
    </rPh>
    <rPh sb="12" eb="13">
      <t>イ</t>
    </rPh>
    <phoneticPr fontId="3"/>
  </si>
  <si>
    <t>令和５年度  第29回千代田町近接少年少女レスリング大会申込書</t>
    <rPh sb="0" eb="2">
      <t>レイワ</t>
    </rPh>
    <rPh sb="19" eb="21">
      <t>ショウジョ</t>
    </rPh>
    <rPh sb="28" eb="31">
      <t>モウシコミショ</t>
    </rPh>
    <phoneticPr fontId="1"/>
  </si>
  <si>
    <t>37</t>
    <phoneticPr fontId="3"/>
  </si>
  <si>
    <t>31</t>
    <phoneticPr fontId="3"/>
  </si>
  <si>
    <t>35</t>
    <phoneticPr fontId="3"/>
  </si>
  <si>
    <t>35</t>
    <phoneticPr fontId="3"/>
  </si>
  <si>
    <t>43</t>
    <phoneticPr fontId="3"/>
  </si>
  <si>
    <t>53</t>
    <phoneticPr fontId="3"/>
  </si>
  <si>
    <t>27</t>
    <phoneticPr fontId="3"/>
  </si>
  <si>
    <t>31</t>
    <phoneticPr fontId="3"/>
  </si>
  <si>
    <t>58</t>
    <phoneticPr fontId="3"/>
  </si>
  <si>
    <t>31</t>
    <phoneticPr fontId="3"/>
  </si>
  <si>
    <t>53</t>
    <phoneticPr fontId="3"/>
  </si>
  <si>
    <t>39</t>
    <phoneticPr fontId="3"/>
  </si>
  <si>
    <t>45</t>
    <phoneticPr fontId="3"/>
  </si>
  <si>
    <t>51</t>
    <phoneticPr fontId="3"/>
  </si>
  <si>
    <t>58</t>
    <phoneticPr fontId="3"/>
  </si>
  <si>
    <t>64</t>
    <phoneticPr fontId="3"/>
  </si>
  <si>
    <t>74</t>
    <phoneticPr fontId="3"/>
  </si>
  <si>
    <t>UWW　A</t>
  </si>
  <si>
    <t>尾瀬　花子</t>
    <rPh sb="0" eb="2">
      <t>オゼ</t>
    </rPh>
    <rPh sb="3" eb="5">
      <t>ハナコ</t>
    </rPh>
    <phoneticPr fontId="18"/>
  </si>
  <si>
    <t>種別・階級</t>
    <rPh sb="0" eb="2">
      <t>シュベツ</t>
    </rPh>
    <rPh sb="3" eb="5">
      <t>カイキュウ</t>
    </rPh>
    <phoneticPr fontId="1"/>
  </si>
  <si>
    <t>邑楽ジュニアレスリングクラブ</t>
    <rPh sb="0" eb="2">
      <t>オウラ</t>
    </rPh>
    <phoneticPr fontId="3"/>
  </si>
  <si>
    <t>群馬</t>
    <rPh sb="0" eb="2">
      <t>グンマ</t>
    </rPh>
    <phoneticPr fontId="3"/>
  </si>
  <si>
    <t>坂本和哉</t>
    <rPh sb="0" eb="4">
      <t>サカモトカズヤ</t>
    </rPh>
    <phoneticPr fontId="3"/>
  </si>
  <si>
    <t>090-5551-5700</t>
    <phoneticPr fontId="3"/>
  </si>
  <si>
    <t>来年度送付先　　変更なし　ninnicsoda@icloud.com</t>
    <rPh sb="0" eb="3">
      <t>ライネンド</t>
    </rPh>
    <rPh sb="3" eb="6">
      <t>ソウフサキ</t>
    </rPh>
    <rPh sb="8" eb="10">
      <t>ヘンコウ</t>
    </rPh>
    <phoneticPr fontId="1"/>
  </si>
  <si>
    <t>ninnicsoda@icloud.com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</si>
</sst>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indexed="8"/>
      <name val="HG創英角ｺﾞｼｯｸUB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2" applyAlignment="1">
      <alignment horizontal="center" vertical="center"/>
    </xf>
    <xf numFmtId="0" fontId="6" fillId="0" borderId="0" xfId="2">
      <alignment vertical="center"/>
    </xf>
    <xf numFmtId="0" fontId="5" fillId="0" borderId="14" xfId="3" applyFont="1" applyBorder="1" applyAlignment="1">
      <alignment vertical="center" wrapText="1"/>
    </xf>
    <xf numFmtId="0" fontId="5" fillId="0" borderId="15" xfId="3" applyFont="1" applyBorder="1" applyAlignment="1">
      <alignment horizontal="center"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6" fillId="0" borderId="17" xfId="0" applyFont="1" applyBorder="1" applyAlignment="1">
      <alignment horizontal="center" wrapText="1"/>
    </xf>
    <xf numFmtId="0" fontId="15" fillId="0" borderId="16" xfId="0" applyFont="1" applyBorder="1" applyAlignment="1"/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11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2" applyFont="1" applyBorder="1">
      <alignment vertical="center"/>
    </xf>
    <xf numFmtId="0" fontId="0" fillId="0" borderId="5" xfId="0" applyBorder="1">
      <alignment vertical="center"/>
    </xf>
    <xf numFmtId="0" fontId="0" fillId="0" borderId="6" xfId="2" applyFont="1" applyBorder="1">
      <alignment vertical="center"/>
    </xf>
    <xf numFmtId="0" fontId="0" fillId="0" borderId="40" xfId="0" applyBorder="1">
      <alignment vertical="center"/>
    </xf>
    <xf numFmtId="0" fontId="0" fillId="0" borderId="45" xfId="2" applyFont="1" applyBorder="1">
      <alignment vertical="center"/>
    </xf>
    <xf numFmtId="0" fontId="0" fillId="0" borderId="30" xfId="0" applyBorder="1">
      <alignment vertical="center"/>
    </xf>
    <xf numFmtId="0" fontId="0" fillId="0" borderId="16" xfId="2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12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41" xfId="2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17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0" fontId="12" fillId="0" borderId="18" xfId="0" applyFont="1" applyBorder="1" applyAlignment="1">
      <alignment horizontal="left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5" fillId="0" borderId="17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0" fillId="0" borderId="12" xfId="2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/>
    </xf>
    <xf numFmtId="0" fontId="0" fillId="0" borderId="27" xfId="2" applyFont="1" applyBorder="1" applyAlignment="1">
      <alignment horizontal="center" vertical="center"/>
    </xf>
    <xf numFmtId="0" fontId="0" fillId="0" borderId="42" xfId="2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32" xfId="2" applyFont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0" fillId="0" borderId="43" xfId="2" applyFont="1" applyBorder="1" applyAlignment="1">
      <alignment horizontal="center" vertical="center"/>
    </xf>
    <xf numFmtId="0" fontId="0" fillId="0" borderId="38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7" fillId="0" borderId="33" xfId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階級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30</xdr:row>
      <xdr:rowOff>38100</xdr:rowOff>
    </xdr:from>
    <xdr:to>
      <xdr:col>6</xdr:col>
      <xdr:colOff>904875</xdr:colOff>
      <xdr:row>32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0FE4E8-5037-4FA7-8AA1-E4A0856DF670}"/>
            </a:ext>
          </a:extLst>
        </xdr:cNvPr>
        <xdr:cNvSpPr txBox="1"/>
      </xdr:nvSpPr>
      <xdr:spPr>
        <a:xfrm>
          <a:off x="2676525" y="11363325"/>
          <a:ext cx="1600200" cy="600075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審判は必ず１名以上の協力をお願いします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161926</xdr:colOff>
      <xdr:row>6</xdr:row>
      <xdr:rowOff>371475</xdr:rowOff>
    </xdr:from>
    <xdr:to>
      <xdr:col>4</xdr:col>
      <xdr:colOff>404812</xdr:colOff>
      <xdr:row>9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5530D43-D47A-4503-AE4E-6D1DB66AEEBC}"/>
            </a:ext>
          </a:extLst>
        </xdr:cNvPr>
        <xdr:cNvCxnSpPr>
          <a:stCxn id="4" idx="0"/>
        </xdr:cNvCxnSpPr>
      </xdr:nvCxnSpPr>
      <xdr:spPr>
        <a:xfrm flipH="1" flipV="1">
          <a:off x="1838326" y="2352675"/>
          <a:ext cx="242886" cy="1047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228599</xdr:colOff>
      <xdr:row>9</xdr:row>
      <xdr:rowOff>104775</xdr:rowOff>
    </xdr:from>
    <xdr:to>
      <xdr:col>5</xdr:col>
      <xdr:colOff>590549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38D1630-CC63-4481-8FEA-08DD750CFB72}"/>
            </a:ext>
          </a:extLst>
        </xdr:cNvPr>
        <xdr:cNvSpPr txBox="1"/>
      </xdr:nvSpPr>
      <xdr:spPr>
        <a:xfrm>
          <a:off x="1485899" y="3400425"/>
          <a:ext cx="1190625" cy="857250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女子は現体重を記入し</a:t>
          </a:r>
          <a:r>
            <a:rPr kumimoji="1" lang="en-US" altLang="ja-JP" sz="1100"/>
            <a:t>,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階級は大会本部で割り振ります。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1038225</xdr:colOff>
      <xdr:row>9</xdr:row>
      <xdr:rowOff>0</xdr:rowOff>
    </xdr:from>
    <xdr:to>
      <xdr:col>6</xdr:col>
      <xdr:colOff>895350</xdr:colOff>
      <xdr:row>10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B11C19-BC00-43DE-8CCB-B841A9473B84}"/>
            </a:ext>
          </a:extLst>
        </xdr:cNvPr>
        <xdr:cNvSpPr txBox="1"/>
      </xdr:nvSpPr>
      <xdr:spPr>
        <a:xfrm>
          <a:off x="3124200" y="3295650"/>
          <a:ext cx="1143000" cy="590550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フリガナは自動的につきます</a:t>
          </a:r>
        </a:p>
      </xdr:txBody>
    </xdr:sp>
    <xdr:clientData/>
  </xdr:twoCellAnchor>
  <xdr:twoCellAnchor>
    <xdr:from>
      <xdr:col>5</xdr:col>
      <xdr:colOff>942975</xdr:colOff>
      <xdr:row>7</xdr:row>
      <xdr:rowOff>304800</xdr:rowOff>
    </xdr:from>
    <xdr:to>
      <xdr:col>6</xdr:col>
      <xdr:colOff>323850</xdr:colOff>
      <xdr:row>9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5684614-CAAB-4854-80B0-F8782117C4D6}"/>
            </a:ext>
          </a:extLst>
        </xdr:cNvPr>
        <xdr:cNvCxnSpPr>
          <a:stCxn id="5" idx="0"/>
        </xdr:cNvCxnSpPr>
      </xdr:nvCxnSpPr>
      <xdr:spPr>
        <a:xfrm flipH="1" flipV="1">
          <a:off x="3028950" y="2724150"/>
          <a:ext cx="66675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266700</xdr:rowOff>
    </xdr:from>
    <xdr:to>
      <xdr:col>2</xdr:col>
      <xdr:colOff>409575</xdr:colOff>
      <xdr:row>9</xdr:row>
      <xdr:rowOff>419100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7F30C46-28C5-492B-9AB9-2C46BD399B07}"/>
            </a:ext>
          </a:extLst>
        </xdr:cNvPr>
        <xdr:cNvSpPr txBox="1"/>
      </xdr:nvSpPr>
      <xdr:spPr>
        <a:xfrm>
          <a:off x="0" y="3124200"/>
          <a:ext cx="1247775" cy="590550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種別と性別はドロップダウンで選択してください</a:t>
          </a:r>
        </a:p>
      </xdr:txBody>
    </xdr:sp>
    <xdr:clientData/>
  </xdr:twoCellAnchor>
  <xdr:twoCellAnchor>
    <xdr:from>
      <xdr:col>1</xdr:col>
      <xdr:colOff>366713</xdr:colOff>
      <xdr:row>7</xdr:row>
      <xdr:rowOff>361950</xdr:rowOff>
    </xdr:from>
    <xdr:to>
      <xdr:col>2</xdr:col>
      <xdr:colOff>257175</xdr:colOff>
      <xdr:row>8</xdr:row>
      <xdr:rowOff>266700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1CBD7B1-27A7-4001-B2C5-538E7C9C3A28}"/>
            </a:ext>
          </a:extLst>
        </xdr:cNvPr>
        <xdr:cNvCxnSpPr>
          <a:stCxn id="7" idx="0"/>
        </xdr:cNvCxnSpPr>
      </xdr:nvCxnSpPr>
      <xdr:spPr>
        <a:xfrm flipV="1">
          <a:off x="623888" y="2781300"/>
          <a:ext cx="471487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733425</xdr:colOff>
      <xdr:row>7</xdr:row>
      <xdr:rowOff>285749</xdr:rowOff>
    </xdr:from>
    <xdr:to>
      <xdr:col>9</xdr:col>
      <xdr:colOff>85725</xdr:colOff>
      <xdr:row>10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47A34AC-60ED-4282-B9B0-2C60E0D61524}"/>
            </a:ext>
          </a:extLst>
        </xdr:cNvPr>
        <xdr:cNvSpPr txBox="1"/>
      </xdr:nvSpPr>
      <xdr:spPr>
        <a:xfrm>
          <a:off x="6038850" y="2705099"/>
          <a:ext cx="1143000" cy="1076326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最近の大会の結果を書いてください。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 b="1" u="sng"/>
            <a:t>組み合わせに影響があります。</a:t>
          </a:r>
        </a:p>
      </xdr:txBody>
    </xdr:sp>
    <xdr:clientData/>
  </xdr:twoCellAnchor>
  <xdr:twoCellAnchor>
    <xdr:from>
      <xdr:col>8</xdr:col>
      <xdr:colOff>1219201</xdr:colOff>
      <xdr:row>7</xdr:row>
      <xdr:rowOff>28577</xdr:rowOff>
    </xdr:from>
    <xdr:to>
      <xdr:col>8</xdr:col>
      <xdr:colOff>1304925</xdr:colOff>
      <xdr:row>7</xdr:row>
      <xdr:rowOff>285749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1E7654B-3107-4306-A630-0171870BDAA7}"/>
            </a:ext>
          </a:extLst>
        </xdr:cNvPr>
        <xdr:cNvCxnSpPr>
          <a:stCxn id="9" idx="0"/>
        </xdr:cNvCxnSpPr>
      </xdr:nvCxnSpPr>
      <xdr:spPr>
        <a:xfrm flipH="1" flipV="1">
          <a:off x="6524626" y="2447927"/>
          <a:ext cx="85724" cy="25717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4</xdr:row>
      <xdr:rowOff>0</xdr:rowOff>
    </xdr:from>
    <xdr:to>
      <xdr:col>8</xdr:col>
      <xdr:colOff>1466850</xdr:colOff>
      <xdr:row>5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D2DC89-6EC1-408E-BC49-83D0B9C6B148}"/>
            </a:ext>
          </a:extLst>
        </xdr:cNvPr>
        <xdr:cNvSpPr txBox="1"/>
      </xdr:nvSpPr>
      <xdr:spPr>
        <a:xfrm>
          <a:off x="5629275" y="1104900"/>
          <a:ext cx="1143000" cy="485775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チーム名が所属に</a:t>
          </a:r>
          <a:r>
            <a:rPr kumimoji="1" lang="ja-JP" altLang="en-US" sz="1100">
              <a:solidFill>
                <a:schemeClr val="dk1"/>
              </a:solidFill>
            </a:rPr>
            <a:t>反映</a:t>
          </a:r>
          <a:r>
            <a:rPr kumimoji="1" lang="ja-JP" altLang="en-US" sz="1100"/>
            <a:t>されます。</a:t>
          </a:r>
        </a:p>
      </xdr:txBody>
    </xdr:sp>
    <xdr:clientData/>
  </xdr:twoCellAnchor>
  <xdr:twoCellAnchor>
    <xdr:from>
      <xdr:col>6</xdr:col>
      <xdr:colOff>1343025</xdr:colOff>
      <xdr:row>4</xdr:row>
      <xdr:rowOff>242888</xdr:rowOff>
    </xdr:from>
    <xdr:to>
      <xdr:col>8</xdr:col>
      <xdr:colOff>323850</xdr:colOff>
      <xdr:row>4</xdr:row>
      <xdr:rowOff>285751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604BAF6-D662-4120-91EB-CF6B263442FE}"/>
            </a:ext>
          </a:extLst>
        </xdr:cNvPr>
        <xdr:cNvCxnSpPr>
          <a:stCxn id="11" idx="1"/>
        </xdr:cNvCxnSpPr>
      </xdr:nvCxnSpPr>
      <xdr:spPr>
        <a:xfrm flipH="1">
          <a:off x="4714875" y="1347788"/>
          <a:ext cx="914400" cy="4286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16</xdr:row>
      <xdr:rowOff>142875</xdr:rowOff>
    </xdr:from>
    <xdr:to>
      <xdr:col>5</xdr:col>
      <xdr:colOff>749300</xdr:colOff>
      <xdr:row>18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E3CF3E0-25FF-47A7-93CB-EC3103D7F81D}"/>
            </a:ext>
          </a:extLst>
        </xdr:cNvPr>
        <xdr:cNvSpPr txBox="1"/>
      </xdr:nvSpPr>
      <xdr:spPr>
        <a:xfrm>
          <a:off x="1695450" y="6505575"/>
          <a:ext cx="1139825" cy="847725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参加者が１５名を超える場合は枠を増やしてください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nnicsoda@iclou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65"/>
  <sheetViews>
    <sheetView tabSelected="1" zoomScaleNormal="100" workbookViewId="0">
      <selection activeCell="G36" sqref="G36"/>
    </sheetView>
  </sheetViews>
  <sheetFormatPr defaultRowHeight="13.5" x14ac:dyDescent="0.15"/>
  <cols>
    <col min="1" max="1" width="3.375" customWidth="1"/>
    <col min="2" max="2" width="7.625" customWidth="1"/>
    <col min="3" max="4" width="5.5" customWidth="1"/>
    <col min="5" max="5" width="5.375" customWidth="1"/>
    <col min="6" max="6" width="16.875" customWidth="1"/>
    <col min="7" max="7" width="19.875" customWidth="1"/>
    <col min="8" max="8" width="5.5" customWidth="1"/>
    <col min="9" max="9" width="23.5" customWidth="1"/>
    <col min="11" max="11" width="9" customWidth="1"/>
    <col min="12" max="17" width="9" hidden="1" customWidth="1"/>
    <col min="18" max="19" width="9" customWidth="1"/>
  </cols>
  <sheetData>
    <row r="1" spans="1:16" s="2" customFormat="1" ht="18.75" x14ac:dyDescent="0.15">
      <c r="A1" s="68" t="s">
        <v>74</v>
      </c>
      <c r="B1" s="68"/>
      <c r="C1" s="68"/>
      <c r="D1" s="68"/>
      <c r="E1" s="68"/>
      <c r="F1" s="68"/>
      <c r="G1" s="68"/>
      <c r="H1" s="68"/>
      <c r="I1" s="68"/>
    </row>
    <row r="2" spans="1:16" s="2" customFormat="1" ht="18" thickBot="1" x14ac:dyDescent="0.2">
      <c r="A2" s="69"/>
      <c r="B2" s="69"/>
      <c r="C2" s="69"/>
      <c r="D2" s="69"/>
      <c r="E2" s="69"/>
      <c r="F2" s="69"/>
      <c r="G2" s="69"/>
      <c r="H2" s="69"/>
      <c r="I2" s="69"/>
    </row>
    <row r="3" spans="1:16" s="1" customFormat="1" ht="33" customHeight="1" thickBot="1" x14ac:dyDescent="0.25">
      <c r="A3" s="75" t="s">
        <v>61</v>
      </c>
      <c r="B3" s="73"/>
      <c r="C3" s="74"/>
      <c r="D3" s="72" t="s">
        <v>95</v>
      </c>
      <c r="E3" s="73"/>
      <c r="F3" s="73"/>
      <c r="G3" s="74"/>
      <c r="H3" s="14" t="s">
        <v>27</v>
      </c>
      <c r="I3" s="15" t="s">
        <v>96</v>
      </c>
    </row>
    <row r="4" spans="1:16" ht="17.25" customHeight="1" x14ac:dyDescent="0.15">
      <c r="A4" s="16" t="s">
        <v>0</v>
      </c>
      <c r="B4" s="70" t="s">
        <v>94</v>
      </c>
      <c r="C4" s="71"/>
      <c r="D4" s="17" t="s">
        <v>6</v>
      </c>
      <c r="E4" s="18" t="s">
        <v>16</v>
      </c>
      <c r="F4" s="17" t="s">
        <v>1</v>
      </c>
      <c r="G4" s="17" t="s">
        <v>2</v>
      </c>
      <c r="H4" s="17" t="s">
        <v>3</v>
      </c>
      <c r="I4" s="19" t="s">
        <v>4</v>
      </c>
    </row>
    <row r="5" spans="1:16" ht="34.5" customHeight="1" x14ac:dyDescent="0.15">
      <c r="A5" s="20">
        <v>1</v>
      </c>
      <c r="B5" s="38"/>
      <c r="C5" s="39"/>
      <c r="D5" s="21"/>
      <c r="E5" s="21"/>
      <c r="F5" s="21" ph="1"/>
      <c r="G5" s="21" t="str">
        <f>$D$3</f>
        <v>邑楽ジュニアレスリングクラブ</v>
      </c>
      <c r="H5" s="21"/>
      <c r="I5" s="22"/>
      <c r="M5" s="5" t="s">
        <v>23</v>
      </c>
      <c r="N5" s="6">
        <v>18</v>
      </c>
      <c r="O5" s="8" t="s">
        <v>26</v>
      </c>
      <c r="P5" t="str">
        <f>+M5&amp;N5&amp;O5</f>
        <v>幼年18kg級</v>
      </c>
    </row>
    <row r="6" spans="1:16" ht="34.5" customHeight="1" x14ac:dyDescent="0.15">
      <c r="A6" s="20">
        <v>2</v>
      </c>
      <c r="B6" s="38"/>
      <c r="C6" s="39"/>
      <c r="D6" s="21"/>
      <c r="E6" s="21"/>
      <c r="F6" s="21" ph="1"/>
      <c r="G6" s="21" t="str">
        <f>$D$3</f>
        <v>邑楽ジュニアレスリングクラブ</v>
      </c>
      <c r="H6" s="21"/>
      <c r="I6" s="22"/>
      <c r="L6" t="s">
        <v>21</v>
      </c>
      <c r="M6" s="5" t="s">
        <v>23</v>
      </c>
      <c r="N6" s="6">
        <v>21</v>
      </c>
      <c r="O6" s="8" t="s">
        <v>26</v>
      </c>
      <c r="P6" t="str">
        <f t="shared" ref="P6:P55" si="0">+M6&amp;N6&amp;O6</f>
        <v>幼年21kg級</v>
      </c>
    </row>
    <row r="7" spans="1:16" ht="34.5" customHeight="1" x14ac:dyDescent="0.15">
      <c r="A7" s="20">
        <v>3</v>
      </c>
      <c r="B7" s="38"/>
      <c r="C7" s="39"/>
      <c r="D7" s="21"/>
      <c r="E7" s="21"/>
      <c r="F7" s="21" ph="1"/>
      <c r="G7" s="21" t="str">
        <f t="shared" ref="G7:G19" si="1">$D$3</f>
        <v>邑楽ジュニアレスリングクラブ</v>
      </c>
      <c r="H7" s="21"/>
      <c r="I7" s="22"/>
      <c r="L7" t="s">
        <v>22</v>
      </c>
      <c r="M7" s="5" t="s">
        <v>23</v>
      </c>
      <c r="N7" s="6">
        <v>24</v>
      </c>
      <c r="O7" s="8" t="s">
        <v>26</v>
      </c>
      <c r="P7" t="str">
        <f t="shared" si="0"/>
        <v>幼年24kg級</v>
      </c>
    </row>
    <row r="8" spans="1:16" ht="34.5" customHeight="1" x14ac:dyDescent="0.15">
      <c r="A8" s="20">
        <v>4</v>
      </c>
      <c r="B8" s="38"/>
      <c r="C8" s="39"/>
      <c r="D8" s="21"/>
      <c r="E8" s="21"/>
      <c r="F8" s="21" ph="1"/>
      <c r="G8" s="21" t="str">
        <f t="shared" si="1"/>
        <v>邑楽ジュニアレスリングクラブ</v>
      </c>
      <c r="H8" s="21"/>
      <c r="I8" s="22"/>
      <c r="M8" s="5" t="s">
        <v>23</v>
      </c>
      <c r="N8" s="6">
        <v>27</v>
      </c>
      <c r="O8" s="8" t="s">
        <v>26</v>
      </c>
      <c r="P8" t="str">
        <f t="shared" ref="P8" si="2">+M8&amp;N8&amp;O8</f>
        <v>幼年27kg級</v>
      </c>
    </row>
    <row r="9" spans="1:16" ht="34.5" customHeight="1" x14ac:dyDescent="0.15">
      <c r="A9" s="20">
        <v>5</v>
      </c>
      <c r="B9" s="38"/>
      <c r="C9" s="39"/>
      <c r="D9" s="21"/>
      <c r="E9" s="21"/>
      <c r="F9" s="21" ph="1"/>
      <c r="G9" s="21" t="str">
        <f t="shared" si="1"/>
        <v>邑楽ジュニアレスリングクラブ</v>
      </c>
      <c r="H9" s="21"/>
      <c r="I9" s="22"/>
      <c r="M9" s="5" t="s">
        <v>23</v>
      </c>
      <c r="N9" s="7" t="s">
        <v>75</v>
      </c>
      <c r="O9" s="8" t="s">
        <v>26</v>
      </c>
      <c r="P9" t="str">
        <f t="shared" si="0"/>
        <v>幼年37kg級</v>
      </c>
    </row>
    <row r="10" spans="1:16" ht="34.5" customHeight="1" x14ac:dyDescent="0.15">
      <c r="A10" s="20">
        <v>6</v>
      </c>
      <c r="B10" s="38"/>
      <c r="C10" s="39"/>
      <c r="D10" s="21"/>
      <c r="E10" s="21"/>
      <c r="F10" s="21" ph="1"/>
      <c r="G10" s="21" t="str">
        <f t="shared" si="1"/>
        <v>邑楽ジュニアレスリングクラブ</v>
      </c>
      <c r="H10" s="21"/>
      <c r="I10" s="22"/>
      <c r="M10" s="5" t="s">
        <v>37</v>
      </c>
      <c r="N10" s="7" t="s">
        <v>51</v>
      </c>
      <c r="O10" s="8" t="s">
        <v>26</v>
      </c>
      <c r="P10" t="str">
        <f t="shared" ref="P10" si="3">+M10&amp;N10&amp;O10</f>
        <v>小1,2年21kg級</v>
      </c>
    </row>
    <row r="11" spans="1:16" ht="34.5" customHeight="1" x14ac:dyDescent="0.15">
      <c r="A11" s="20">
        <v>7</v>
      </c>
      <c r="B11" s="38"/>
      <c r="C11" s="39"/>
      <c r="D11" s="21"/>
      <c r="E11" s="21"/>
      <c r="F11" s="21" ph="1"/>
      <c r="G11" s="21" t="str">
        <f t="shared" si="1"/>
        <v>邑楽ジュニアレスリングクラブ</v>
      </c>
      <c r="H11" s="21"/>
      <c r="I11" s="22"/>
      <c r="M11" s="5" t="s">
        <v>37</v>
      </c>
      <c r="N11" s="7" t="s">
        <v>54</v>
      </c>
      <c r="O11" s="8" t="s">
        <v>26</v>
      </c>
      <c r="P11" t="str">
        <f t="shared" si="0"/>
        <v>小1,2年24kg級</v>
      </c>
    </row>
    <row r="12" spans="1:16" ht="34.5" customHeight="1" x14ac:dyDescent="0.15">
      <c r="A12" s="20">
        <v>8</v>
      </c>
      <c r="B12" s="38"/>
      <c r="C12" s="39"/>
      <c r="D12" s="21"/>
      <c r="E12" s="21"/>
      <c r="F12" s="21" ph="1"/>
      <c r="G12" s="21" t="str">
        <f t="shared" si="1"/>
        <v>邑楽ジュニアレスリングクラブ</v>
      </c>
      <c r="H12" s="21"/>
      <c r="I12" s="22"/>
      <c r="M12" s="5" t="s">
        <v>37</v>
      </c>
      <c r="N12" s="7" t="s">
        <v>52</v>
      </c>
      <c r="O12" s="8" t="s">
        <v>26</v>
      </c>
      <c r="P12" t="str">
        <f t="shared" si="0"/>
        <v>小1,2年27kg級</v>
      </c>
    </row>
    <row r="13" spans="1:16" ht="34.5" customHeight="1" x14ac:dyDescent="0.15">
      <c r="A13" s="20">
        <v>9</v>
      </c>
      <c r="B13" s="38"/>
      <c r="C13" s="39"/>
      <c r="D13" s="21"/>
      <c r="E13" s="21"/>
      <c r="F13" s="21" ph="1"/>
      <c r="G13" s="21" t="str">
        <f t="shared" si="1"/>
        <v>邑楽ジュニアレスリングクラブ</v>
      </c>
      <c r="H13" s="21"/>
      <c r="I13" s="22"/>
      <c r="M13" s="5" t="s">
        <v>37</v>
      </c>
      <c r="N13" s="7" t="s">
        <v>53</v>
      </c>
      <c r="O13" s="8" t="s">
        <v>26</v>
      </c>
      <c r="P13" t="str">
        <f t="shared" si="0"/>
        <v>小1,2年30kg級</v>
      </c>
    </row>
    <row r="14" spans="1:16" ht="34.5" customHeight="1" x14ac:dyDescent="0.15">
      <c r="A14" s="20">
        <v>10</v>
      </c>
      <c r="B14" s="38"/>
      <c r="C14" s="39"/>
      <c r="D14" s="21"/>
      <c r="E14" s="21"/>
      <c r="F14" s="21" ph="1"/>
      <c r="G14" s="21" t="str">
        <f t="shared" si="1"/>
        <v>邑楽ジュニアレスリングクラブ</v>
      </c>
      <c r="H14" s="21"/>
      <c r="I14" s="22"/>
      <c r="M14" s="5" t="s">
        <v>37</v>
      </c>
      <c r="N14" s="7" t="s">
        <v>55</v>
      </c>
      <c r="O14" s="8" t="s">
        <v>26</v>
      </c>
      <c r="P14" t="str">
        <f t="shared" si="0"/>
        <v>小1,2年34kg級</v>
      </c>
    </row>
    <row r="15" spans="1:16" ht="34.5" customHeight="1" x14ac:dyDescent="0.15">
      <c r="A15" s="20">
        <v>11</v>
      </c>
      <c r="B15" s="38"/>
      <c r="C15" s="39"/>
      <c r="D15" s="21"/>
      <c r="E15" s="21"/>
      <c r="F15" s="21" ph="1"/>
      <c r="G15" s="21" t="str">
        <f t="shared" si="1"/>
        <v>邑楽ジュニアレスリングクラブ</v>
      </c>
      <c r="H15" s="21"/>
      <c r="I15" s="22"/>
      <c r="M15" s="5" t="s">
        <v>37</v>
      </c>
      <c r="N15" s="7" t="s">
        <v>44</v>
      </c>
      <c r="O15" s="8" t="s">
        <v>26</v>
      </c>
      <c r="P15" t="str">
        <f t="shared" ref="P15" si="4">+M15&amp;N15&amp;O15</f>
        <v>小1,2年44kg級</v>
      </c>
    </row>
    <row r="16" spans="1:16" ht="34.5" customHeight="1" x14ac:dyDescent="0.15">
      <c r="A16" s="20">
        <v>12</v>
      </c>
      <c r="B16" s="38"/>
      <c r="C16" s="39"/>
      <c r="D16" s="21"/>
      <c r="E16" s="21"/>
      <c r="F16" s="21" ph="1"/>
      <c r="G16" s="21" t="str">
        <f t="shared" si="1"/>
        <v>邑楽ジュニアレスリングクラブ</v>
      </c>
      <c r="H16" s="21"/>
      <c r="I16" s="22"/>
      <c r="M16" s="5" t="s">
        <v>38</v>
      </c>
      <c r="N16" s="7" t="s">
        <v>54</v>
      </c>
      <c r="O16" s="8" t="s">
        <v>26</v>
      </c>
      <c r="P16" t="str">
        <f t="shared" si="0"/>
        <v>小3年24kg級</v>
      </c>
    </row>
    <row r="17" spans="1:16" ht="34.5" customHeight="1" x14ac:dyDescent="0.15">
      <c r="A17" s="20">
        <v>13</v>
      </c>
      <c r="B17" s="38"/>
      <c r="C17" s="39"/>
      <c r="D17" s="21"/>
      <c r="E17" s="21"/>
      <c r="F17" s="21" ph="1"/>
      <c r="G17" s="21" t="str">
        <f t="shared" si="1"/>
        <v>邑楽ジュニアレスリングクラブ</v>
      </c>
      <c r="H17" s="21"/>
      <c r="I17" s="22"/>
      <c r="M17" s="5" t="s">
        <v>38</v>
      </c>
      <c r="N17" s="7" t="s">
        <v>40</v>
      </c>
      <c r="O17" s="8" t="s">
        <v>26</v>
      </c>
      <c r="P17" t="str">
        <f t="shared" si="0"/>
        <v>小3年27kg級</v>
      </c>
    </row>
    <row r="18" spans="1:16" ht="34.5" customHeight="1" x14ac:dyDescent="0.15">
      <c r="A18" s="20">
        <v>14</v>
      </c>
      <c r="B18" s="38"/>
      <c r="C18" s="39"/>
      <c r="D18" s="21"/>
      <c r="E18" s="21"/>
      <c r="F18" s="21" ph="1"/>
      <c r="G18" s="21" t="str">
        <f t="shared" si="1"/>
        <v>邑楽ジュニアレスリングクラブ</v>
      </c>
      <c r="H18" s="21"/>
      <c r="I18" s="22"/>
      <c r="M18" s="5" t="s">
        <v>38</v>
      </c>
      <c r="N18" s="7" t="s">
        <v>76</v>
      </c>
      <c r="O18" s="8" t="s">
        <v>26</v>
      </c>
      <c r="P18" t="str">
        <f t="shared" si="0"/>
        <v>小3年31kg級</v>
      </c>
    </row>
    <row r="19" spans="1:16" ht="34.5" customHeight="1" thickBot="1" x14ac:dyDescent="0.2">
      <c r="A19" s="35">
        <v>15</v>
      </c>
      <c r="B19" s="57"/>
      <c r="C19" s="58"/>
      <c r="D19" s="36"/>
      <c r="E19" s="36"/>
      <c r="F19" s="36" ph="1"/>
      <c r="G19" s="36" t="str">
        <f t="shared" si="1"/>
        <v>邑楽ジュニアレスリングクラブ</v>
      </c>
      <c r="H19" s="36"/>
      <c r="I19" s="37"/>
      <c r="M19" s="5" t="s">
        <v>38</v>
      </c>
      <c r="N19" s="7" t="s">
        <v>78</v>
      </c>
      <c r="O19" s="8" t="s">
        <v>26</v>
      </c>
      <c r="P19" t="str">
        <f t="shared" ref="P19:P21" si="5">+M19&amp;N19&amp;O19</f>
        <v>小3年35kg級</v>
      </c>
    </row>
    <row r="20" spans="1:16" ht="18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M20" s="5" t="s">
        <v>38</v>
      </c>
      <c r="N20" s="7" t="s">
        <v>79</v>
      </c>
      <c r="O20" s="8" t="s">
        <v>26</v>
      </c>
      <c r="P20" t="str">
        <f t="shared" si="5"/>
        <v>小3年43kg級</v>
      </c>
    </row>
    <row r="21" spans="1:16" ht="30" customHeight="1" x14ac:dyDescent="0.15">
      <c r="A21" s="67" t="s">
        <v>15</v>
      </c>
      <c r="B21" s="67"/>
      <c r="C21" s="67"/>
      <c r="D21" s="67"/>
      <c r="E21" s="67"/>
      <c r="F21" s="67"/>
      <c r="G21" s="67"/>
      <c r="H21" s="67"/>
      <c r="I21" s="67"/>
      <c r="M21" s="5" t="s">
        <v>38</v>
      </c>
      <c r="N21" s="7" t="s">
        <v>80</v>
      </c>
      <c r="O21" s="8" t="s">
        <v>26</v>
      </c>
      <c r="P21" t="str">
        <f t="shared" si="5"/>
        <v>小3年53kg級</v>
      </c>
    </row>
    <row r="22" spans="1:16" ht="30" customHeight="1" thickBot="1" x14ac:dyDescent="0.2">
      <c r="A22" s="24"/>
      <c r="B22" s="24"/>
      <c r="C22" s="24"/>
      <c r="D22" s="24"/>
      <c r="E22" s="24"/>
      <c r="F22" s="24"/>
      <c r="G22" s="24"/>
      <c r="H22" s="24"/>
      <c r="I22" s="24"/>
      <c r="M22" s="5" t="s">
        <v>39</v>
      </c>
      <c r="N22" s="7" t="s">
        <v>81</v>
      </c>
      <c r="O22" s="8" t="s">
        <v>26</v>
      </c>
      <c r="P22" t="str">
        <f t="shared" ref="P22:P24" si="6">+M22&amp;N22&amp;O22</f>
        <v>小4年27kg級</v>
      </c>
    </row>
    <row r="23" spans="1:16" ht="28.5" customHeight="1" thickBot="1" x14ac:dyDescent="0.2">
      <c r="A23" s="52" t="s">
        <v>11</v>
      </c>
      <c r="B23" s="53"/>
      <c r="C23" s="60" t="s">
        <v>97</v>
      </c>
      <c r="D23" s="61"/>
      <c r="E23" s="61"/>
      <c r="F23" s="62"/>
      <c r="G23" s="25" t="s">
        <v>12</v>
      </c>
      <c r="H23" s="53" t="s">
        <v>98</v>
      </c>
      <c r="I23" s="59"/>
      <c r="M23" s="5" t="s">
        <v>39</v>
      </c>
      <c r="N23" s="7" t="s">
        <v>82</v>
      </c>
      <c r="O23" s="8" t="s">
        <v>26</v>
      </c>
      <c r="P23" t="str">
        <f t="shared" si="6"/>
        <v>小4年31kg級</v>
      </c>
    </row>
    <row r="24" spans="1:16" ht="28.5" customHeight="1" thickBot="1" x14ac:dyDescent="0.2">
      <c r="A24" s="49" t="s">
        <v>99</v>
      </c>
      <c r="B24" s="50"/>
      <c r="C24" s="50"/>
      <c r="D24" s="50"/>
      <c r="E24" s="50"/>
      <c r="F24" s="50"/>
      <c r="G24" s="50"/>
      <c r="H24" s="50"/>
      <c r="I24" s="51"/>
      <c r="M24" s="5" t="s">
        <v>39</v>
      </c>
      <c r="N24" s="7" t="s">
        <v>77</v>
      </c>
      <c r="O24" s="8" t="s">
        <v>26</v>
      </c>
      <c r="P24" t="str">
        <f t="shared" si="6"/>
        <v>小4年35kg級</v>
      </c>
    </row>
    <row r="25" spans="1:16" ht="28.5" customHeight="1" x14ac:dyDescent="0.15">
      <c r="A25" s="42" t="s">
        <v>14</v>
      </c>
      <c r="B25" s="43"/>
      <c r="C25" s="45" t="s">
        <v>97</v>
      </c>
      <c r="D25" s="46"/>
      <c r="E25" s="46"/>
      <c r="F25" s="46"/>
      <c r="G25" s="46"/>
      <c r="H25" s="46"/>
      <c r="I25" s="47"/>
      <c r="M25" s="5" t="s">
        <v>39</v>
      </c>
      <c r="N25" s="7" t="s">
        <v>43</v>
      </c>
      <c r="O25" s="8" t="s">
        <v>26</v>
      </c>
      <c r="P25" t="str">
        <f t="shared" ref="P25:P26" si="7">+M25&amp;N25&amp;O25</f>
        <v>小4年41kg級</v>
      </c>
    </row>
    <row r="26" spans="1:16" ht="28.5" customHeight="1" thickBot="1" x14ac:dyDescent="0.2">
      <c r="A26" s="40" t="s">
        <v>33</v>
      </c>
      <c r="B26" s="41"/>
      <c r="C26" s="88" t="s">
        <v>100</v>
      </c>
      <c r="D26" s="64"/>
      <c r="E26" s="64"/>
      <c r="F26" s="65"/>
      <c r="G26" s="26" t="s">
        <v>12</v>
      </c>
      <c r="H26" s="41" t="s">
        <v>98</v>
      </c>
      <c r="I26" s="66"/>
      <c r="M26" s="5" t="s">
        <v>39</v>
      </c>
      <c r="N26" s="7" t="s">
        <v>45</v>
      </c>
      <c r="O26" s="8" t="s">
        <v>26</v>
      </c>
      <c r="P26" t="str">
        <f t="shared" si="7"/>
        <v>小4年48kg級</v>
      </c>
    </row>
    <row r="27" spans="1:16" ht="24" customHeight="1" x14ac:dyDescent="0.15">
      <c r="M27" s="5" t="s">
        <v>39</v>
      </c>
      <c r="N27" s="7" t="s">
        <v>83</v>
      </c>
      <c r="O27" s="8" t="s">
        <v>26</v>
      </c>
      <c r="P27" t="str">
        <f t="shared" si="0"/>
        <v>小4年58kg級</v>
      </c>
    </row>
    <row r="28" spans="1:16" ht="21.75" thickBot="1" x14ac:dyDescent="0.25">
      <c r="A28" s="84" t="s">
        <v>9</v>
      </c>
      <c r="B28" s="84"/>
      <c r="C28" s="56" t="s">
        <v>10</v>
      </c>
      <c r="D28" s="56"/>
      <c r="E28" s="56"/>
      <c r="F28" s="56"/>
      <c r="G28" s="56"/>
      <c r="H28" s="56"/>
      <c r="I28" s="56"/>
      <c r="M28" s="5" t="s">
        <v>41</v>
      </c>
      <c r="N28" s="7" t="s">
        <v>84</v>
      </c>
      <c r="O28" s="8" t="s">
        <v>26</v>
      </c>
      <c r="P28" t="str">
        <f t="shared" si="0"/>
        <v>小5年31kg級</v>
      </c>
    </row>
    <row r="29" spans="1:16" ht="24.75" customHeight="1" thickBot="1" x14ac:dyDescent="0.2">
      <c r="A29" s="33"/>
      <c r="B29" s="54" t="s">
        <v>7</v>
      </c>
      <c r="C29" s="55"/>
      <c r="D29" s="54" t="s">
        <v>1</v>
      </c>
      <c r="E29" s="55"/>
      <c r="F29" s="83"/>
      <c r="G29" s="54" t="s">
        <v>8</v>
      </c>
      <c r="H29" s="83"/>
      <c r="I29" s="34" t="s">
        <v>5</v>
      </c>
      <c r="L29" t="s">
        <v>62</v>
      </c>
      <c r="M29" s="5" t="s">
        <v>41</v>
      </c>
      <c r="N29" s="7" t="s">
        <v>77</v>
      </c>
      <c r="O29" s="8" t="s">
        <v>26</v>
      </c>
      <c r="P29" t="str">
        <f t="shared" si="0"/>
        <v>小5年35kg級</v>
      </c>
    </row>
    <row r="30" spans="1:16" ht="24.75" customHeight="1" x14ac:dyDescent="0.15">
      <c r="A30" s="31">
        <v>1</v>
      </c>
      <c r="B30" s="48"/>
      <c r="C30" s="48"/>
      <c r="D30" s="79"/>
      <c r="E30" s="85"/>
      <c r="F30" s="80"/>
      <c r="G30" s="79"/>
      <c r="H30" s="80"/>
      <c r="I30" s="32"/>
      <c r="L30" t="s">
        <v>63</v>
      </c>
      <c r="M30" s="5" t="s">
        <v>41</v>
      </c>
      <c r="N30" s="7" t="s">
        <v>43</v>
      </c>
      <c r="O30" s="8" t="s">
        <v>26</v>
      </c>
      <c r="P30" t="str">
        <f t="shared" si="0"/>
        <v>小5年41kg級</v>
      </c>
    </row>
    <row r="31" spans="1:16" ht="24.75" customHeight="1" x14ac:dyDescent="0.15">
      <c r="A31" s="27">
        <v>2</v>
      </c>
      <c r="B31" s="44"/>
      <c r="C31" s="44"/>
      <c r="D31" s="81"/>
      <c r="E31" s="86"/>
      <c r="F31" s="82"/>
      <c r="G31" s="81"/>
      <c r="H31" s="82"/>
      <c r="I31" s="28"/>
      <c r="L31" t="s">
        <v>64</v>
      </c>
      <c r="M31" s="5" t="s">
        <v>41</v>
      </c>
      <c r="N31" s="7" t="s">
        <v>45</v>
      </c>
      <c r="O31" s="8" t="s">
        <v>26</v>
      </c>
      <c r="P31" t="str">
        <f t="shared" ref="P31:P32" si="8">+M31&amp;N31&amp;O31</f>
        <v>小5年48kg級</v>
      </c>
    </row>
    <row r="32" spans="1:16" ht="24.75" customHeight="1" thickBot="1" x14ac:dyDescent="0.2">
      <c r="A32" s="29">
        <v>3</v>
      </c>
      <c r="B32" s="87"/>
      <c r="C32" s="87"/>
      <c r="D32" s="76"/>
      <c r="E32" s="77"/>
      <c r="F32" s="78"/>
      <c r="G32" s="76"/>
      <c r="H32" s="78"/>
      <c r="I32" s="30"/>
      <c r="L32" t="s">
        <v>65</v>
      </c>
      <c r="M32" s="5" t="s">
        <v>41</v>
      </c>
      <c r="N32" s="7" t="s">
        <v>85</v>
      </c>
      <c r="O32" s="8" t="s">
        <v>26</v>
      </c>
      <c r="P32" t="str">
        <f t="shared" si="8"/>
        <v>小5年53kg級</v>
      </c>
    </row>
    <row r="33" spans="1:16" ht="24.75" customHeight="1" x14ac:dyDescent="0.15">
      <c r="B33" s="3"/>
      <c r="C33" s="3"/>
      <c r="D33" s="4"/>
      <c r="E33" s="3" ph="1"/>
      <c r="F33" s="3" ph="1"/>
      <c r="G33" s="3"/>
      <c r="H33" s="3"/>
      <c r="I33" s="4"/>
      <c r="L33" t="s">
        <v>66</v>
      </c>
      <c r="M33" s="5" t="s">
        <v>41</v>
      </c>
      <c r="N33" s="7" t="s">
        <v>83</v>
      </c>
      <c r="O33" s="8" t="s">
        <v>26</v>
      </c>
      <c r="P33" t="str">
        <f t="shared" si="0"/>
        <v>小5年58kg級</v>
      </c>
    </row>
    <row r="34" spans="1:16" ht="30.75" customHeight="1" x14ac:dyDescent="0.15">
      <c r="L34" t="s">
        <v>67</v>
      </c>
      <c r="M34" s="5" t="s">
        <v>41</v>
      </c>
      <c r="N34" s="7" t="s">
        <v>48</v>
      </c>
      <c r="O34" s="8" t="s">
        <v>26</v>
      </c>
      <c r="P34" t="str">
        <f t="shared" si="0"/>
        <v>小5年68kg級</v>
      </c>
    </row>
    <row r="35" spans="1:16" ht="25.5" customHeight="1" thickBot="1" x14ac:dyDescent="0.2">
      <c r="A35" s="1" t="s">
        <v>34</v>
      </c>
      <c r="F35" s="10" t="s">
        <v>28</v>
      </c>
      <c r="G35" s="12">
        <v>9</v>
      </c>
      <c r="H35" s="10" t="s">
        <v>29</v>
      </c>
      <c r="M35" s="5" t="s">
        <v>42</v>
      </c>
      <c r="N35" s="7" t="s">
        <v>56</v>
      </c>
      <c r="O35" s="8" t="s">
        <v>26</v>
      </c>
      <c r="P35" t="str">
        <f t="shared" si="0"/>
        <v>小6年33kg級</v>
      </c>
    </row>
    <row r="36" spans="1:16" ht="25.5" customHeight="1" thickBot="1" x14ac:dyDescent="0.2">
      <c r="F36" s="11" t="s">
        <v>30</v>
      </c>
      <c r="G36" s="13"/>
      <c r="H36" s="11" t="s">
        <v>29</v>
      </c>
      <c r="M36" s="5" t="s">
        <v>42</v>
      </c>
      <c r="N36" s="7" t="s">
        <v>86</v>
      </c>
      <c r="O36" s="8" t="s">
        <v>26</v>
      </c>
      <c r="P36" t="str">
        <f t="shared" ref="P36:P41" si="9">+M36&amp;N36&amp;O36</f>
        <v>小6年39kg級</v>
      </c>
    </row>
    <row r="37" spans="1:16" ht="25.5" customHeight="1" thickBot="1" x14ac:dyDescent="0.2">
      <c r="F37" s="11" t="s">
        <v>31</v>
      </c>
      <c r="G37" s="13"/>
      <c r="H37" s="11" t="s">
        <v>29</v>
      </c>
      <c r="M37" s="5" t="s">
        <v>42</v>
      </c>
      <c r="N37" s="7" t="s">
        <v>87</v>
      </c>
      <c r="O37" s="8" t="s">
        <v>26</v>
      </c>
      <c r="P37" t="str">
        <f t="shared" ref="P37:P38" si="10">+M37&amp;N37&amp;O37</f>
        <v>小6年45kg級</v>
      </c>
    </row>
    <row r="38" spans="1:16" ht="25.5" customHeight="1" x14ac:dyDescent="0.15">
      <c r="M38" s="5" t="s">
        <v>42</v>
      </c>
      <c r="N38" s="7" t="s">
        <v>88</v>
      </c>
      <c r="O38" s="8" t="s">
        <v>26</v>
      </c>
      <c r="P38" t="str">
        <f t="shared" si="10"/>
        <v>小6年51kg級</v>
      </c>
    </row>
    <row r="39" spans="1:16" ht="17.25" customHeight="1" x14ac:dyDescent="0.15">
      <c r="A39" t="s">
        <v>35</v>
      </c>
      <c r="M39" s="5" t="s">
        <v>42</v>
      </c>
      <c r="N39" s="7" t="s">
        <v>89</v>
      </c>
      <c r="O39" s="8" t="s">
        <v>26</v>
      </c>
      <c r="P39" t="str">
        <f t="shared" si="9"/>
        <v>小6年58kg級</v>
      </c>
    </row>
    <row r="40" spans="1:16" ht="17.25" customHeight="1" x14ac:dyDescent="0.15">
      <c r="M40" s="5" t="s">
        <v>42</v>
      </c>
      <c r="N40" s="7" t="s">
        <v>90</v>
      </c>
      <c r="O40" s="8" t="s">
        <v>26</v>
      </c>
      <c r="P40" t="str">
        <f t="shared" si="9"/>
        <v>小6年64kg級</v>
      </c>
    </row>
    <row r="41" spans="1:16" ht="17.25" customHeight="1" x14ac:dyDescent="0.15">
      <c r="I41" s="9"/>
      <c r="M41" s="5" t="s">
        <v>42</v>
      </c>
      <c r="N41" s="7" t="s">
        <v>91</v>
      </c>
      <c r="O41" s="8" t="s">
        <v>26</v>
      </c>
      <c r="P41" t="str">
        <f t="shared" si="9"/>
        <v>小6年74kg級</v>
      </c>
    </row>
    <row r="42" spans="1:16" ht="17.25" customHeight="1" x14ac:dyDescent="0.15">
      <c r="M42" s="5" t="s">
        <v>24</v>
      </c>
      <c r="N42" s="7">
        <v>38</v>
      </c>
      <c r="O42" s="8" t="s">
        <v>26</v>
      </c>
      <c r="P42" t="str">
        <f t="shared" si="0"/>
        <v>中学男子38kg級</v>
      </c>
    </row>
    <row r="43" spans="1:16" ht="17.25" customHeight="1" x14ac:dyDescent="0.15">
      <c r="M43" s="5" t="s">
        <v>24</v>
      </c>
      <c r="N43" s="7" t="s">
        <v>43</v>
      </c>
      <c r="O43" s="8" t="s">
        <v>26</v>
      </c>
      <c r="P43" t="str">
        <f t="shared" si="0"/>
        <v>中学男子41kg級</v>
      </c>
    </row>
    <row r="44" spans="1:16" ht="17.25" customHeight="1" x14ac:dyDescent="0.15">
      <c r="M44" s="5" t="s">
        <v>24</v>
      </c>
      <c r="N44" s="7" t="s">
        <v>44</v>
      </c>
      <c r="O44" s="8" t="s">
        <v>26</v>
      </c>
      <c r="P44" t="str">
        <f t="shared" si="0"/>
        <v>中学男子44kg級</v>
      </c>
    </row>
    <row r="45" spans="1:16" ht="17.25" customHeight="1" x14ac:dyDescent="0.15">
      <c r="M45" s="5" t="s">
        <v>24</v>
      </c>
      <c r="N45" s="7" t="s">
        <v>45</v>
      </c>
      <c r="O45" s="8" t="s">
        <v>26</v>
      </c>
      <c r="P45" t="str">
        <f t="shared" si="0"/>
        <v>中学男子48kg級</v>
      </c>
    </row>
    <row r="46" spans="1:16" ht="17.25" customHeight="1" x14ac:dyDescent="0.15">
      <c r="M46" s="5" t="s">
        <v>24</v>
      </c>
      <c r="N46" s="7" t="s">
        <v>36</v>
      </c>
      <c r="O46" s="8" t="s">
        <v>26</v>
      </c>
      <c r="P46" t="str">
        <f t="shared" si="0"/>
        <v>中学男子52kg級</v>
      </c>
    </row>
    <row r="47" spans="1:16" ht="17.25" customHeight="1" x14ac:dyDescent="0.15">
      <c r="M47" s="5" t="s">
        <v>24</v>
      </c>
      <c r="N47" s="7" t="s">
        <v>46</v>
      </c>
      <c r="O47" s="8" t="s">
        <v>26</v>
      </c>
      <c r="P47" t="str">
        <f t="shared" si="0"/>
        <v>中学男子57kg級</v>
      </c>
    </row>
    <row r="48" spans="1:16" ht="17.25" customHeight="1" x14ac:dyDescent="0.15">
      <c r="M48" s="5" t="s">
        <v>24</v>
      </c>
      <c r="N48" s="7" t="s">
        <v>47</v>
      </c>
      <c r="O48" s="8" t="s">
        <v>26</v>
      </c>
      <c r="P48" t="str">
        <f t="shared" si="0"/>
        <v>中学男子62kg級</v>
      </c>
    </row>
    <row r="49" spans="13:16" ht="17.25" customHeight="1" x14ac:dyDescent="0.15">
      <c r="M49" s="5" t="s">
        <v>24</v>
      </c>
      <c r="N49" s="7" t="s">
        <v>48</v>
      </c>
      <c r="O49" s="8" t="s">
        <v>26</v>
      </c>
      <c r="P49" t="str">
        <f t="shared" ref="P49:P50" si="11">+M49&amp;N49&amp;O49</f>
        <v>中学男子68kg級</v>
      </c>
    </row>
    <row r="50" spans="13:16" ht="17.25" customHeight="1" x14ac:dyDescent="0.15">
      <c r="M50" s="5" t="s">
        <v>24</v>
      </c>
      <c r="N50" s="7" t="s">
        <v>49</v>
      </c>
      <c r="O50" s="8" t="s">
        <v>26</v>
      </c>
      <c r="P50" t="str">
        <f t="shared" si="11"/>
        <v>中学男子75kg級</v>
      </c>
    </row>
    <row r="51" spans="13:16" ht="17.25" customHeight="1" x14ac:dyDescent="0.15">
      <c r="M51" s="5" t="s">
        <v>24</v>
      </c>
      <c r="N51" s="7" t="s">
        <v>57</v>
      </c>
      <c r="O51" s="8" t="s">
        <v>26</v>
      </c>
      <c r="P51" t="str">
        <f t="shared" ref="P51" si="12">+M51&amp;N51&amp;O51</f>
        <v>中学男子85kg級</v>
      </c>
    </row>
    <row r="52" spans="13:16" ht="17.25" customHeight="1" x14ac:dyDescent="0.15">
      <c r="M52" s="5" t="s">
        <v>24</v>
      </c>
      <c r="N52" s="7">
        <v>110</v>
      </c>
      <c r="O52" s="8" t="s">
        <v>26</v>
      </c>
      <c r="P52" t="str">
        <f t="shared" si="0"/>
        <v>中学男子110kg級</v>
      </c>
    </row>
    <row r="53" spans="13:16" ht="17.25" customHeight="1" x14ac:dyDescent="0.15">
      <c r="M53" s="5" t="s">
        <v>58</v>
      </c>
      <c r="N53" s="7"/>
      <c r="O53" s="8"/>
      <c r="P53" t="str">
        <f t="shared" si="0"/>
        <v>小3,4年女子</v>
      </c>
    </row>
    <row r="54" spans="13:16" ht="17.25" customHeight="1" x14ac:dyDescent="0.15">
      <c r="M54" s="5" t="s">
        <v>60</v>
      </c>
      <c r="N54" s="7"/>
      <c r="O54" s="8"/>
      <c r="P54" t="str">
        <f t="shared" si="0"/>
        <v>小5,6年女子</v>
      </c>
    </row>
    <row r="55" spans="13:16" ht="17.25" customHeight="1" x14ac:dyDescent="0.15">
      <c r="M55" s="5" t="s">
        <v>25</v>
      </c>
      <c r="N55" s="6"/>
      <c r="O55" s="8"/>
      <c r="P55" t="str">
        <f t="shared" si="0"/>
        <v>中学女子</v>
      </c>
    </row>
    <row r="56" spans="13:16" ht="17.25" customHeight="1" x14ac:dyDescent="0.15"/>
    <row r="57" spans="13:16" ht="17.25" customHeight="1" x14ac:dyDescent="0.15"/>
    <row r="58" spans="13:16" ht="17.25" customHeight="1" x14ac:dyDescent="0.15"/>
    <row r="59" spans="13:16" ht="17.25" customHeight="1" x14ac:dyDescent="0.15"/>
    <row r="60" spans="13:16" ht="17.25" customHeight="1" x14ac:dyDescent="0.15"/>
    <row r="61" spans="13:16" ht="17.25" customHeight="1" x14ac:dyDescent="0.15"/>
    <row r="62" spans="13:16" ht="17.25" customHeight="1" x14ac:dyDescent="0.15"/>
    <row r="63" spans="13:16" ht="17.25" customHeight="1" x14ac:dyDescent="0.15"/>
    <row r="64" spans="13:16" ht="17.25" customHeight="1" x14ac:dyDescent="0.15"/>
    <row r="65" ht="17.25" customHeight="1" x14ac:dyDescent="0.15"/>
  </sheetData>
  <mergeCells count="44">
    <mergeCell ref="D32:F32"/>
    <mergeCell ref="G30:H30"/>
    <mergeCell ref="G31:H31"/>
    <mergeCell ref="G29:H29"/>
    <mergeCell ref="A28:B28"/>
    <mergeCell ref="D29:F29"/>
    <mergeCell ref="D30:F30"/>
    <mergeCell ref="D31:F31"/>
    <mergeCell ref="B32:C32"/>
    <mergeCell ref="G32:H32"/>
    <mergeCell ref="A1:I1"/>
    <mergeCell ref="A2:I2"/>
    <mergeCell ref="B4:C4"/>
    <mergeCell ref="B5:C5"/>
    <mergeCell ref="B6:C6"/>
    <mergeCell ref="D3:G3"/>
    <mergeCell ref="A3:C3"/>
    <mergeCell ref="C26:F26"/>
    <mergeCell ref="H26:I26"/>
    <mergeCell ref="B16:C16"/>
    <mergeCell ref="B17:C17"/>
    <mergeCell ref="A21:I21"/>
    <mergeCell ref="B14:C14"/>
    <mergeCell ref="A26:B26"/>
    <mergeCell ref="A25:B25"/>
    <mergeCell ref="B31:C31"/>
    <mergeCell ref="B13:C13"/>
    <mergeCell ref="C25:I25"/>
    <mergeCell ref="B30:C30"/>
    <mergeCell ref="B18:C18"/>
    <mergeCell ref="A24:I24"/>
    <mergeCell ref="A23:B23"/>
    <mergeCell ref="B15:C15"/>
    <mergeCell ref="B29:C29"/>
    <mergeCell ref="C28:I28"/>
    <mergeCell ref="B19:C19"/>
    <mergeCell ref="H23:I23"/>
    <mergeCell ref="C23:F23"/>
    <mergeCell ref="B7:C7"/>
    <mergeCell ref="B10:C10"/>
    <mergeCell ref="B11:C11"/>
    <mergeCell ref="B12:C12"/>
    <mergeCell ref="B8:C8"/>
    <mergeCell ref="B9:C9"/>
  </mergeCells>
  <phoneticPr fontId="3"/>
  <dataValidations count="3">
    <dataValidation type="list" allowBlank="1" showInputMessage="1" showErrorMessage="1" sqref="D5:D19" xr:uid="{00000000-0002-0000-0000-000000000000}">
      <formula1>$L$6:$L$7</formula1>
    </dataValidation>
    <dataValidation type="list" allowBlank="1" showInputMessage="1" showErrorMessage="1" sqref="B30:C32" xr:uid="{00000000-0002-0000-0000-000001000000}">
      <formula1>$L$29:$L$34</formula1>
    </dataValidation>
    <dataValidation type="list" showInputMessage="1" showErrorMessage="1" sqref="B5:C19" xr:uid="{00000000-0002-0000-0000-000002000000}">
      <formula1>$P$5:$P$55</formula1>
    </dataValidation>
  </dataValidations>
  <hyperlinks>
    <hyperlink ref="C26" r:id="rId1" xr:uid="{CDF59B00-50FA-40AD-B4BB-8E9C7C2A391F}"/>
  </hyperlinks>
  <pageMargins left="0.7" right="0.7" top="0.75" bottom="0.75" header="0.3" footer="0.3"/>
  <pageSetup paperSize="9" scale="92" orientation="portrait" horizontalDpi="4294967293" r:id="rId2"/>
  <rowBreaks count="1" manualBreakCount="1">
    <brk id="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65"/>
  <sheetViews>
    <sheetView zoomScaleNormal="100" workbookViewId="0">
      <selection activeCell="B5" sqref="B5:C5"/>
    </sheetView>
  </sheetViews>
  <sheetFormatPr defaultRowHeight="13.5" x14ac:dyDescent="0.15"/>
  <cols>
    <col min="1" max="1" width="3.375" customWidth="1"/>
    <col min="2" max="2" width="7.625" customWidth="1"/>
    <col min="3" max="4" width="5.5" customWidth="1"/>
    <col min="5" max="5" width="5.375" customWidth="1"/>
    <col min="6" max="6" width="16.875" customWidth="1"/>
    <col min="7" max="7" width="19.875" customWidth="1"/>
    <col min="8" max="8" width="5.5" customWidth="1"/>
    <col min="9" max="9" width="23.5" customWidth="1"/>
    <col min="11" max="11" width="9" customWidth="1"/>
    <col min="12" max="17" width="9" hidden="1" customWidth="1"/>
    <col min="18" max="19" width="9" customWidth="1"/>
  </cols>
  <sheetData>
    <row r="1" spans="1:16" s="2" customFormat="1" ht="18.75" x14ac:dyDescent="0.15">
      <c r="A1" s="68" t="s">
        <v>74</v>
      </c>
      <c r="B1" s="68"/>
      <c r="C1" s="68"/>
      <c r="D1" s="68"/>
      <c r="E1" s="68"/>
      <c r="F1" s="68"/>
      <c r="G1" s="68"/>
      <c r="H1" s="68"/>
      <c r="I1" s="68"/>
    </row>
    <row r="2" spans="1:16" s="2" customFormat="1" ht="18" thickBot="1" x14ac:dyDescent="0.2">
      <c r="A2" s="69"/>
      <c r="B2" s="69"/>
      <c r="C2" s="69"/>
      <c r="D2" s="69"/>
      <c r="E2" s="69"/>
      <c r="F2" s="69"/>
      <c r="G2" s="69"/>
      <c r="H2" s="69"/>
      <c r="I2" s="69"/>
    </row>
    <row r="3" spans="1:16" s="1" customFormat="1" ht="33" customHeight="1" thickBot="1" x14ac:dyDescent="0.25">
      <c r="A3" s="75" t="s">
        <v>61</v>
      </c>
      <c r="B3" s="73"/>
      <c r="C3" s="74"/>
      <c r="D3" s="72" t="s">
        <v>68</v>
      </c>
      <c r="E3" s="73"/>
      <c r="F3" s="73"/>
      <c r="G3" s="74"/>
      <c r="H3" s="14" t="s">
        <v>27</v>
      </c>
      <c r="I3" s="15" t="s">
        <v>69</v>
      </c>
    </row>
    <row r="4" spans="1:16" ht="17.25" customHeight="1" x14ac:dyDescent="0.15">
      <c r="A4" s="16" t="s">
        <v>0</v>
      </c>
      <c r="B4" s="45" t="s">
        <v>94</v>
      </c>
      <c r="C4" s="43"/>
      <c r="D4" s="17" t="s">
        <v>6</v>
      </c>
      <c r="E4" s="18" t="s">
        <v>16</v>
      </c>
      <c r="F4" s="17" t="s">
        <v>1</v>
      </c>
      <c r="G4" s="17" t="s">
        <v>2</v>
      </c>
      <c r="H4" s="17" t="s">
        <v>3</v>
      </c>
      <c r="I4" s="19" t="s">
        <v>4</v>
      </c>
    </row>
    <row r="5" spans="1:16" ht="34.5" customHeight="1" x14ac:dyDescent="0.15">
      <c r="A5" s="20">
        <v>1</v>
      </c>
      <c r="B5" s="38" t="s">
        <v>32</v>
      </c>
      <c r="C5" s="39"/>
      <c r="D5" s="21" t="s">
        <v>21</v>
      </c>
      <c r="E5" s="21">
        <v>19.3</v>
      </c>
      <c r="F5" s="21" t="s" ph="1">
        <v>17</v>
      </c>
      <c r="G5" s="21" t="str">
        <f>$D$3</f>
        <v>群馬ジュニアレスリングクラブ</v>
      </c>
      <c r="H5" s="21" t="s">
        <v>71</v>
      </c>
      <c r="I5" s="22"/>
      <c r="M5" s="5" t="s">
        <v>23</v>
      </c>
      <c r="N5" s="6">
        <v>18</v>
      </c>
      <c r="O5" s="8" t="s">
        <v>26</v>
      </c>
      <c r="P5" t="str">
        <f>+M5&amp;N5&amp;O5</f>
        <v>幼年18kg級</v>
      </c>
    </row>
    <row r="6" spans="1:16" ht="34.5" customHeight="1" x14ac:dyDescent="0.15">
      <c r="A6" s="20">
        <v>2</v>
      </c>
      <c r="B6" s="38" t="s">
        <v>70</v>
      </c>
      <c r="C6" s="39"/>
      <c r="D6" s="21" t="s">
        <v>21</v>
      </c>
      <c r="E6" s="21">
        <v>32.200000000000003</v>
      </c>
      <c r="F6" s="21" t="s" ph="1">
        <v>18</v>
      </c>
      <c r="G6" s="21" t="str">
        <f>$D$3</f>
        <v>群馬ジュニアレスリングクラブ</v>
      </c>
      <c r="H6" s="21">
        <v>4</v>
      </c>
      <c r="I6" s="22"/>
      <c r="L6" t="s">
        <v>21</v>
      </c>
      <c r="M6" s="5" t="s">
        <v>23</v>
      </c>
      <c r="N6" s="6">
        <v>21</v>
      </c>
      <c r="O6" s="8" t="s">
        <v>26</v>
      </c>
      <c r="P6" t="str">
        <f t="shared" ref="P6:P55" si="0">+M6&amp;N6&amp;O6</f>
        <v>幼年21kg級</v>
      </c>
    </row>
    <row r="7" spans="1:16" ht="34.5" customHeight="1" x14ac:dyDescent="0.15">
      <c r="A7" s="20">
        <v>3</v>
      </c>
      <c r="B7" s="38" t="s">
        <v>59</v>
      </c>
      <c r="C7" s="39"/>
      <c r="D7" s="21" t="s">
        <v>22</v>
      </c>
      <c r="E7" s="21">
        <v>42.3</v>
      </c>
      <c r="F7" s="21" t="s" ph="1">
        <v>19</v>
      </c>
      <c r="G7" s="21" t="str">
        <f t="shared" ref="G7:G19" si="1">$D$3</f>
        <v>群馬ジュニアレスリングクラブ</v>
      </c>
      <c r="H7" s="21">
        <v>5</v>
      </c>
      <c r="I7" s="22" t="s">
        <v>73</v>
      </c>
      <c r="L7" t="s">
        <v>22</v>
      </c>
      <c r="M7" s="5" t="s">
        <v>23</v>
      </c>
      <c r="N7" s="6">
        <v>24</v>
      </c>
      <c r="O7" s="8" t="s">
        <v>26</v>
      </c>
      <c r="P7" t="str">
        <f t="shared" si="0"/>
        <v>幼年24kg級</v>
      </c>
    </row>
    <row r="8" spans="1:16" ht="34.5" customHeight="1" x14ac:dyDescent="0.15">
      <c r="A8" s="20">
        <v>4</v>
      </c>
      <c r="B8" s="38" t="s">
        <v>50</v>
      </c>
      <c r="C8" s="39"/>
      <c r="D8" s="21" t="s">
        <v>21</v>
      </c>
      <c r="E8" s="21">
        <v>63.2</v>
      </c>
      <c r="F8" s="21" t="s" ph="1">
        <v>20</v>
      </c>
      <c r="G8" s="21" t="str">
        <f t="shared" si="1"/>
        <v>群馬ジュニアレスリングクラブ</v>
      </c>
      <c r="H8" s="21" t="s">
        <v>72</v>
      </c>
      <c r="I8" s="22"/>
      <c r="M8" s="5" t="s">
        <v>23</v>
      </c>
      <c r="N8" s="6">
        <v>27</v>
      </c>
      <c r="O8" s="8" t="s">
        <v>26</v>
      </c>
      <c r="P8" t="str">
        <f t="shared" si="0"/>
        <v>幼年27kg級</v>
      </c>
    </row>
    <row r="9" spans="1:16" ht="34.5" customHeight="1" x14ac:dyDescent="0.15">
      <c r="A9" s="20">
        <v>5</v>
      </c>
      <c r="B9" s="38"/>
      <c r="C9" s="39"/>
      <c r="D9" s="21"/>
      <c r="E9" s="21"/>
      <c r="F9" s="21" ph="1"/>
      <c r="G9" s="21" t="str">
        <f t="shared" si="1"/>
        <v>群馬ジュニアレスリングクラブ</v>
      </c>
      <c r="H9" s="21"/>
      <c r="I9" s="22"/>
      <c r="M9" s="5" t="s">
        <v>23</v>
      </c>
      <c r="N9" s="7" t="s">
        <v>75</v>
      </c>
      <c r="O9" s="8" t="s">
        <v>26</v>
      </c>
      <c r="P9" t="str">
        <f t="shared" si="0"/>
        <v>幼年37kg級</v>
      </c>
    </row>
    <row r="10" spans="1:16" ht="34.5" customHeight="1" x14ac:dyDescent="0.15">
      <c r="A10" s="20">
        <v>6</v>
      </c>
      <c r="B10" s="38"/>
      <c r="C10" s="39"/>
      <c r="D10" s="21"/>
      <c r="E10" s="21"/>
      <c r="F10" s="21" ph="1"/>
      <c r="G10" s="21" t="str">
        <f t="shared" si="1"/>
        <v>群馬ジュニアレスリングクラブ</v>
      </c>
      <c r="H10" s="21"/>
      <c r="I10" s="22"/>
      <c r="M10" s="5" t="s">
        <v>37</v>
      </c>
      <c r="N10" s="7" t="s">
        <v>51</v>
      </c>
      <c r="O10" s="8" t="s">
        <v>26</v>
      </c>
      <c r="P10" t="str">
        <f t="shared" si="0"/>
        <v>小1,2年21kg級</v>
      </c>
    </row>
    <row r="11" spans="1:16" ht="34.5" customHeight="1" x14ac:dyDescent="0.15">
      <c r="A11" s="20">
        <v>7</v>
      </c>
      <c r="B11" s="38"/>
      <c r="C11" s="39"/>
      <c r="D11" s="21"/>
      <c r="E11" s="21"/>
      <c r="F11" s="21" ph="1"/>
      <c r="G11" s="21" t="str">
        <f t="shared" si="1"/>
        <v>群馬ジュニアレスリングクラブ</v>
      </c>
      <c r="H11" s="21"/>
      <c r="I11" s="22"/>
      <c r="M11" s="5" t="s">
        <v>37</v>
      </c>
      <c r="N11" s="7" t="s">
        <v>54</v>
      </c>
      <c r="O11" s="8" t="s">
        <v>26</v>
      </c>
      <c r="P11" t="str">
        <f t="shared" si="0"/>
        <v>小1,2年24kg級</v>
      </c>
    </row>
    <row r="12" spans="1:16" ht="34.5" customHeight="1" x14ac:dyDescent="0.15">
      <c r="A12" s="20">
        <v>8</v>
      </c>
      <c r="B12" s="38"/>
      <c r="C12" s="39"/>
      <c r="D12" s="21"/>
      <c r="E12" s="21"/>
      <c r="F12" s="21" ph="1"/>
      <c r="G12" s="21" t="str">
        <f t="shared" si="1"/>
        <v>群馬ジュニアレスリングクラブ</v>
      </c>
      <c r="H12" s="21"/>
      <c r="I12" s="22"/>
      <c r="M12" s="5" t="s">
        <v>37</v>
      </c>
      <c r="N12" s="7" t="s">
        <v>40</v>
      </c>
      <c r="O12" s="8" t="s">
        <v>26</v>
      </c>
      <c r="P12" t="str">
        <f t="shared" si="0"/>
        <v>小1,2年27kg級</v>
      </c>
    </row>
    <row r="13" spans="1:16" ht="34.5" customHeight="1" x14ac:dyDescent="0.15">
      <c r="A13" s="20">
        <v>9</v>
      </c>
      <c r="B13" s="38"/>
      <c r="C13" s="39"/>
      <c r="D13" s="21"/>
      <c r="E13" s="21"/>
      <c r="F13" s="21" ph="1"/>
      <c r="G13" s="21" t="str">
        <f t="shared" si="1"/>
        <v>群馬ジュニアレスリングクラブ</v>
      </c>
      <c r="H13" s="21"/>
      <c r="I13" s="22"/>
      <c r="M13" s="5" t="s">
        <v>37</v>
      </c>
      <c r="N13" s="7" t="s">
        <v>53</v>
      </c>
      <c r="O13" s="8" t="s">
        <v>26</v>
      </c>
      <c r="P13" t="str">
        <f t="shared" si="0"/>
        <v>小1,2年30kg級</v>
      </c>
    </row>
    <row r="14" spans="1:16" ht="34.5" customHeight="1" x14ac:dyDescent="0.15">
      <c r="A14" s="20">
        <v>10</v>
      </c>
      <c r="B14" s="38"/>
      <c r="C14" s="39"/>
      <c r="D14" s="21"/>
      <c r="E14" s="21"/>
      <c r="F14" s="21" ph="1"/>
      <c r="G14" s="21" t="str">
        <f t="shared" si="1"/>
        <v>群馬ジュニアレスリングクラブ</v>
      </c>
      <c r="H14" s="21"/>
      <c r="I14" s="22"/>
      <c r="M14" s="5" t="s">
        <v>37</v>
      </c>
      <c r="N14" s="7" t="s">
        <v>55</v>
      </c>
      <c r="O14" s="8" t="s">
        <v>26</v>
      </c>
      <c r="P14" t="str">
        <f t="shared" si="0"/>
        <v>小1,2年34kg級</v>
      </c>
    </row>
    <row r="15" spans="1:16" ht="34.5" customHeight="1" x14ac:dyDescent="0.15">
      <c r="A15" s="20">
        <v>11</v>
      </c>
      <c r="B15" s="38"/>
      <c r="C15" s="39"/>
      <c r="D15" s="21"/>
      <c r="E15" s="21"/>
      <c r="F15" s="21" ph="1"/>
      <c r="G15" s="21" t="str">
        <f t="shared" si="1"/>
        <v>群馬ジュニアレスリングクラブ</v>
      </c>
      <c r="H15" s="21"/>
      <c r="I15" s="22"/>
      <c r="M15" s="5" t="s">
        <v>37</v>
      </c>
      <c r="N15" s="7" t="s">
        <v>44</v>
      </c>
      <c r="O15" s="8" t="s">
        <v>26</v>
      </c>
      <c r="P15" t="str">
        <f t="shared" si="0"/>
        <v>小1,2年44kg級</v>
      </c>
    </row>
    <row r="16" spans="1:16" ht="34.5" customHeight="1" x14ac:dyDescent="0.15">
      <c r="A16" s="20">
        <v>12</v>
      </c>
      <c r="B16" s="38"/>
      <c r="C16" s="39"/>
      <c r="D16" s="21"/>
      <c r="E16" s="21"/>
      <c r="F16" s="21" ph="1"/>
      <c r="G16" s="21" t="str">
        <f t="shared" si="1"/>
        <v>群馬ジュニアレスリングクラブ</v>
      </c>
      <c r="H16" s="21"/>
      <c r="I16" s="22"/>
      <c r="M16" s="5" t="s">
        <v>38</v>
      </c>
      <c r="N16" s="7" t="s">
        <v>54</v>
      </c>
      <c r="O16" s="8" t="s">
        <v>26</v>
      </c>
      <c r="P16" t="str">
        <f t="shared" si="0"/>
        <v>小3年24kg級</v>
      </c>
    </row>
    <row r="17" spans="1:16" ht="34.5" customHeight="1" x14ac:dyDescent="0.15">
      <c r="A17" s="20">
        <v>13</v>
      </c>
      <c r="B17" s="38"/>
      <c r="C17" s="39"/>
      <c r="D17" s="21"/>
      <c r="E17" s="21"/>
      <c r="F17" s="21" ph="1"/>
      <c r="G17" s="21" t="str">
        <f t="shared" si="1"/>
        <v>群馬ジュニアレスリングクラブ</v>
      </c>
      <c r="H17" s="21"/>
      <c r="I17" s="22"/>
      <c r="M17" s="5" t="s">
        <v>38</v>
      </c>
      <c r="N17" s="7" t="s">
        <v>40</v>
      </c>
      <c r="O17" s="8" t="s">
        <v>26</v>
      </c>
      <c r="P17" t="str">
        <f t="shared" si="0"/>
        <v>小3年27kg級</v>
      </c>
    </row>
    <row r="18" spans="1:16" ht="34.5" customHeight="1" x14ac:dyDescent="0.15">
      <c r="A18" s="20">
        <v>14</v>
      </c>
      <c r="B18" s="38"/>
      <c r="C18" s="39"/>
      <c r="D18" s="21"/>
      <c r="E18" s="21"/>
      <c r="F18" s="21" ph="1"/>
      <c r="G18" s="21" t="str">
        <f t="shared" si="1"/>
        <v>群馬ジュニアレスリングクラブ</v>
      </c>
      <c r="H18" s="21"/>
      <c r="I18" s="22"/>
      <c r="M18" s="5" t="s">
        <v>38</v>
      </c>
      <c r="N18" s="7" t="s">
        <v>76</v>
      </c>
      <c r="O18" s="8" t="s">
        <v>26</v>
      </c>
      <c r="P18" t="str">
        <f t="shared" si="0"/>
        <v>小3年31kg級</v>
      </c>
    </row>
    <row r="19" spans="1:16" ht="34.5" customHeight="1" thickBot="1" x14ac:dyDescent="0.2">
      <c r="A19" s="35">
        <v>15</v>
      </c>
      <c r="B19" s="57"/>
      <c r="C19" s="58"/>
      <c r="D19" s="36"/>
      <c r="E19" s="36"/>
      <c r="F19" s="36" ph="1"/>
      <c r="G19" s="36" t="str">
        <f t="shared" si="1"/>
        <v>群馬ジュニアレスリングクラブ</v>
      </c>
      <c r="H19" s="36"/>
      <c r="I19" s="37"/>
      <c r="M19" s="5" t="s">
        <v>38</v>
      </c>
      <c r="N19" s="7" t="s">
        <v>78</v>
      </c>
      <c r="O19" s="8" t="s">
        <v>26</v>
      </c>
      <c r="P19" t="str">
        <f t="shared" si="0"/>
        <v>小3年35kg級</v>
      </c>
    </row>
    <row r="20" spans="1:16" ht="18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M20" s="5" t="s">
        <v>38</v>
      </c>
      <c r="N20" s="7" t="s">
        <v>79</v>
      </c>
      <c r="O20" s="8" t="s">
        <v>26</v>
      </c>
      <c r="P20" t="str">
        <f t="shared" si="0"/>
        <v>小3年43kg級</v>
      </c>
    </row>
    <row r="21" spans="1:16" ht="30" customHeight="1" x14ac:dyDescent="0.15">
      <c r="A21" s="67" t="s">
        <v>15</v>
      </c>
      <c r="B21" s="67"/>
      <c r="C21" s="67"/>
      <c r="D21" s="67"/>
      <c r="E21" s="67"/>
      <c r="F21" s="67"/>
      <c r="G21" s="67"/>
      <c r="H21" s="67"/>
      <c r="I21" s="67"/>
      <c r="M21" s="5" t="s">
        <v>38</v>
      </c>
      <c r="N21" s="7" t="s">
        <v>80</v>
      </c>
      <c r="O21" s="8" t="s">
        <v>26</v>
      </c>
      <c r="P21" t="str">
        <f t="shared" si="0"/>
        <v>小3年53kg級</v>
      </c>
    </row>
    <row r="22" spans="1:16" ht="30" customHeight="1" thickBot="1" x14ac:dyDescent="0.2">
      <c r="A22" s="24"/>
      <c r="B22" s="24"/>
      <c r="C22" s="24"/>
      <c r="D22" s="24"/>
      <c r="E22" s="24"/>
      <c r="F22" s="24"/>
      <c r="G22" s="24"/>
      <c r="H22" s="24"/>
      <c r="I22" s="24"/>
      <c r="M22" s="5" t="s">
        <v>39</v>
      </c>
      <c r="N22" s="7" t="s">
        <v>81</v>
      </c>
      <c r="O22" s="8" t="s">
        <v>26</v>
      </c>
      <c r="P22" t="str">
        <f t="shared" si="0"/>
        <v>小4年27kg級</v>
      </c>
    </row>
    <row r="23" spans="1:16" ht="28.5" customHeight="1" thickBot="1" x14ac:dyDescent="0.2">
      <c r="A23" s="52" t="s">
        <v>11</v>
      </c>
      <c r="B23" s="53"/>
      <c r="C23" s="60"/>
      <c r="D23" s="61"/>
      <c r="E23" s="61"/>
      <c r="F23" s="62"/>
      <c r="G23" s="25" t="s">
        <v>12</v>
      </c>
      <c r="H23" s="53"/>
      <c r="I23" s="59"/>
      <c r="M23" s="5" t="s">
        <v>39</v>
      </c>
      <c r="N23" s="7" t="s">
        <v>82</v>
      </c>
      <c r="O23" s="8" t="s">
        <v>26</v>
      </c>
      <c r="P23" t="str">
        <f t="shared" si="0"/>
        <v>小4年31kg級</v>
      </c>
    </row>
    <row r="24" spans="1:16" ht="28.5" customHeight="1" thickBot="1" x14ac:dyDescent="0.2">
      <c r="A24" s="49" t="s">
        <v>13</v>
      </c>
      <c r="B24" s="50"/>
      <c r="C24" s="50"/>
      <c r="D24" s="50"/>
      <c r="E24" s="50"/>
      <c r="F24" s="50"/>
      <c r="G24" s="50"/>
      <c r="H24" s="50"/>
      <c r="I24" s="51"/>
      <c r="M24" s="5" t="s">
        <v>39</v>
      </c>
      <c r="N24" s="7" t="s">
        <v>77</v>
      </c>
      <c r="O24" s="8" t="s">
        <v>26</v>
      </c>
      <c r="P24" t="str">
        <f t="shared" si="0"/>
        <v>小4年35kg級</v>
      </c>
    </row>
    <row r="25" spans="1:16" ht="28.5" customHeight="1" x14ac:dyDescent="0.15">
      <c r="A25" s="42" t="s">
        <v>14</v>
      </c>
      <c r="B25" s="43"/>
      <c r="C25" s="45"/>
      <c r="D25" s="46"/>
      <c r="E25" s="46"/>
      <c r="F25" s="46"/>
      <c r="G25" s="46"/>
      <c r="H25" s="46"/>
      <c r="I25" s="47"/>
      <c r="M25" s="5" t="s">
        <v>39</v>
      </c>
      <c r="N25" s="7" t="s">
        <v>43</v>
      </c>
      <c r="O25" s="8" t="s">
        <v>26</v>
      </c>
      <c r="P25" t="str">
        <f t="shared" si="0"/>
        <v>小4年41kg級</v>
      </c>
    </row>
    <row r="26" spans="1:16" ht="28.5" customHeight="1" thickBot="1" x14ac:dyDescent="0.2">
      <c r="A26" s="40" t="s">
        <v>33</v>
      </c>
      <c r="B26" s="41"/>
      <c r="C26" s="63"/>
      <c r="D26" s="64"/>
      <c r="E26" s="64"/>
      <c r="F26" s="65"/>
      <c r="G26" s="26" t="s">
        <v>12</v>
      </c>
      <c r="H26" s="41"/>
      <c r="I26" s="66"/>
      <c r="M26" s="5" t="s">
        <v>39</v>
      </c>
      <c r="N26" s="7" t="s">
        <v>45</v>
      </c>
      <c r="O26" s="8" t="s">
        <v>26</v>
      </c>
      <c r="P26" t="str">
        <f t="shared" si="0"/>
        <v>小4年48kg級</v>
      </c>
    </row>
    <row r="27" spans="1:16" ht="24" customHeight="1" x14ac:dyDescent="0.15">
      <c r="M27" s="5" t="s">
        <v>39</v>
      </c>
      <c r="N27" s="7" t="s">
        <v>83</v>
      </c>
      <c r="O27" s="8" t="s">
        <v>26</v>
      </c>
      <c r="P27" t="str">
        <f t="shared" si="0"/>
        <v>小4年58kg級</v>
      </c>
    </row>
    <row r="28" spans="1:16" ht="21.75" thickBot="1" x14ac:dyDescent="0.25">
      <c r="A28" s="84" t="s">
        <v>9</v>
      </c>
      <c r="B28" s="84"/>
      <c r="C28" s="56" t="s">
        <v>10</v>
      </c>
      <c r="D28" s="56"/>
      <c r="E28" s="56"/>
      <c r="F28" s="56"/>
      <c r="G28" s="56"/>
      <c r="H28" s="56"/>
      <c r="I28" s="56"/>
      <c r="M28" s="5" t="s">
        <v>41</v>
      </c>
      <c r="N28" s="7" t="s">
        <v>84</v>
      </c>
      <c r="O28" s="8" t="s">
        <v>26</v>
      </c>
      <c r="P28" t="str">
        <f t="shared" si="0"/>
        <v>小5年31kg級</v>
      </c>
    </row>
    <row r="29" spans="1:16" ht="24.75" customHeight="1" thickBot="1" x14ac:dyDescent="0.2">
      <c r="A29" s="33"/>
      <c r="B29" s="54" t="s">
        <v>7</v>
      </c>
      <c r="C29" s="55"/>
      <c r="D29" s="54" t="s">
        <v>1</v>
      </c>
      <c r="E29" s="55"/>
      <c r="F29" s="83"/>
      <c r="G29" s="54" t="s">
        <v>8</v>
      </c>
      <c r="H29" s="83"/>
      <c r="I29" s="34" t="s">
        <v>5</v>
      </c>
      <c r="L29" t="s">
        <v>62</v>
      </c>
      <c r="M29" s="5" t="s">
        <v>41</v>
      </c>
      <c r="N29" s="7" t="s">
        <v>77</v>
      </c>
      <c r="O29" s="8" t="s">
        <v>26</v>
      </c>
      <c r="P29" t="str">
        <f t="shared" si="0"/>
        <v>小5年35kg級</v>
      </c>
    </row>
    <row r="30" spans="1:16" ht="24.75" customHeight="1" x14ac:dyDescent="0.15">
      <c r="A30" s="31">
        <v>1</v>
      </c>
      <c r="B30" s="48" t="s">
        <v>92</v>
      </c>
      <c r="C30" s="48"/>
      <c r="D30" s="79" t="s">
        <v>93</v>
      </c>
      <c r="E30" s="85"/>
      <c r="F30" s="80"/>
      <c r="G30" s="79"/>
      <c r="H30" s="80"/>
      <c r="I30" s="32"/>
      <c r="L30" t="s">
        <v>63</v>
      </c>
      <c r="M30" s="5" t="s">
        <v>41</v>
      </c>
      <c r="N30" s="7" t="s">
        <v>43</v>
      </c>
      <c r="O30" s="8" t="s">
        <v>26</v>
      </c>
      <c r="P30" t="str">
        <f t="shared" si="0"/>
        <v>小5年41kg級</v>
      </c>
    </row>
    <row r="31" spans="1:16" ht="24.75" customHeight="1" x14ac:dyDescent="0.15">
      <c r="A31" s="27">
        <v>2</v>
      </c>
      <c r="B31" s="44"/>
      <c r="C31" s="44"/>
      <c r="D31" s="81"/>
      <c r="E31" s="86"/>
      <c r="F31" s="82"/>
      <c r="G31" s="81"/>
      <c r="H31" s="82"/>
      <c r="I31" s="28"/>
      <c r="L31" t="s">
        <v>64</v>
      </c>
      <c r="M31" s="5" t="s">
        <v>41</v>
      </c>
      <c r="N31" s="7" t="s">
        <v>45</v>
      </c>
      <c r="O31" s="8" t="s">
        <v>26</v>
      </c>
      <c r="P31" t="str">
        <f t="shared" si="0"/>
        <v>小5年48kg級</v>
      </c>
    </row>
    <row r="32" spans="1:16" ht="24.75" customHeight="1" thickBot="1" x14ac:dyDescent="0.2">
      <c r="A32" s="29">
        <v>3</v>
      </c>
      <c r="B32" s="87"/>
      <c r="C32" s="87"/>
      <c r="D32" s="76"/>
      <c r="E32" s="77"/>
      <c r="F32" s="78"/>
      <c r="G32" s="76"/>
      <c r="H32" s="78"/>
      <c r="I32" s="30"/>
      <c r="L32" t="s">
        <v>65</v>
      </c>
      <c r="M32" s="5" t="s">
        <v>41</v>
      </c>
      <c r="N32" s="7" t="s">
        <v>85</v>
      </c>
      <c r="O32" s="8" t="s">
        <v>26</v>
      </c>
      <c r="P32" t="str">
        <f t="shared" si="0"/>
        <v>小5年53kg級</v>
      </c>
    </row>
    <row r="33" spans="1:16" ht="24.75" customHeight="1" x14ac:dyDescent="0.15">
      <c r="B33" s="3"/>
      <c r="C33" s="3"/>
      <c r="D33" s="4"/>
      <c r="E33" s="3" ph="1"/>
      <c r="F33" s="3" ph="1"/>
      <c r="G33" s="3"/>
      <c r="H33" s="3"/>
      <c r="I33" s="4"/>
      <c r="L33" t="s">
        <v>66</v>
      </c>
      <c r="M33" s="5" t="s">
        <v>41</v>
      </c>
      <c r="N33" s="7" t="s">
        <v>83</v>
      </c>
      <c r="O33" s="8" t="s">
        <v>26</v>
      </c>
      <c r="P33" t="str">
        <f t="shared" si="0"/>
        <v>小5年58kg級</v>
      </c>
    </row>
    <row r="34" spans="1:16" ht="30.75" customHeight="1" x14ac:dyDescent="0.15">
      <c r="L34" t="s">
        <v>67</v>
      </c>
      <c r="M34" s="5" t="s">
        <v>41</v>
      </c>
      <c r="N34" s="7" t="s">
        <v>48</v>
      </c>
      <c r="O34" s="8" t="s">
        <v>26</v>
      </c>
      <c r="P34" t="str">
        <f t="shared" si="0"/>
        <v>小5年68kg級</v>
      </c>
    </row>
    <row r="35" spans="1:16" ht="25.5" customHeight="1" thickBot="1" x14ac:dyDescent="0.2">
      <c r="A35" s="1" t="s">
        <v>34</v>
      </c>
      <c r="F35" s="10" t="s">
        <v>28</v>
      </c>
      <c r="G35" s="12"/>
      <c r="H35" s="10" t="s">
        <v>29</v>
      </c>
      <c r="M35" s="5" t="s">
        <v>42</v>
      </c>
      <c r="N35" s="7" t="s">
        <v>56</v>
      </c>
      <c r="O35" s="8" t="s">
        <v>26</v>
      </c>
      <c r="P35" t="str">
        <f t="shared" si="0"/>
        <v>小6年33kg級</v>
      </c>
    </row>
    <row r="36" spans="1:16" ht="25.5" customHeight="1" thickBot="1" x14ac:dyDescent="0.2">
      <c r="F36" s="11" t="s">
        <v>30</v>
      </c>
      <c r="G36" s="13"/>
      <c r="H36" s="11" t="s">
        <v>29</v>
      </c>
      <c r="M36" s="5" t="s">
        <v>42</v>
      </c>
      <c r="N36" s="7" t="s">
        <v>86</v>
      </c>
      <c r="O36" s="8" t="s">
        <v>26</v>
      </c>
      <c r="P36" t="str">
        <f t="shared" si="0"/>
        <v>小6年39kg級</v>
      </c>
    </row>
    <row r="37" spans="1:16" ht="25.5" customHeight="1" thickBot="1" x14ac:dyDescent="0.2">
      <c r="F37" s="11" t="s">
        <v>31</v>
      </c>
      <c r="G37" s="13"/>
      <c r="H37" s="11" t="s">
        <v>29</v>
      </c>
      <c r="M37" s="5" t="s">
        <v>42</v>
      </c>
      <c r="N37" s="7" t="s">
        <v>87</v>
      </c>
      <c r="O37" s="8" t="s">
        <v>26</v>
      </c>
      <c r="P37" t="str">
        <f t="shared" si="0"/>
        <v>小6年45kg級</v>
      </c>
    </row>
    <row r="38" spans="1:16" ht="25.5" customHeight="1" x14ac:dyDescent="0.15">
      <c r="M38" s="5" t="s">
        <v>42</v>
      </c>
      <c r="N38" s="7" t="s">
        <v>88</v>
      </c>
      <c r="O38" s="8" t="s">
        <v>26</v>
      </c>
      <c r="P38" t="str">
        <f t="shared" si="0"/>
        <v>小6年51kg級</v>
      </c>
    </row>
    <row r="39" spans="1:16" ht="17.25" customHeight="1" x14ac:dyDescent="0.15">
      <c r="A39" t="s">
        <v>35</v>
      </c>
      <c r="M39" s="5" t="s">
        <v>42</v>
      </c>
      <c r="N39" s="7" t="s">
        <v>89</v>
      </c>
      <c r="O39" s="8" t="s">
        <v>26</v>
      </c>
      <c r="P39" t="str">
        <f t="shared" si="0"/>
        <v>小6年58kg級</v>
      </c>
    </row>
    <row r="40" spans="1:16" ht="17.25" customHeight="1" x14ac:dyDescent="0.15">
      <c r="M40" s="5" t="s">
        <v>42</v>
      </c>
      <c r="N40" s="7" t="s">
        <v>90</v>
      </c>
      <c r="O40" s="8" t="s">
        <v>26</v>
      </c>
      <c r="P40" t="str">
        <f t="shared" si="0"/>
        <v>小6年64kg級</v>
      </c>
    </row>
    <row r="41" spans="1:16" ht="17.25" customHeight="1" x14ac:dyDescent="0.15">
      <c r="I41" s="9"/>
      <c r="M41" s="5" t="s">
        <v>42</v>
      </c>
      <c r="N41" s="7" t="s">
        <v>91</v>
      </c>
      <c r="O41" s="8" t="s">
        <v>26</v>
      </c>
      <c r="P41" t="str">
        <f t="shared" si="0"/>
        <v>小6年74kg級</v>
      </c>
    </row>
    <row r="42" spans="1:16" ht="17.25" customHeight="1" x14ac:dyDescent="0.15">
      <c r="M42" s="5" t="s">
        <v>24</v>
      </c>
      <c r="N42" s="7">
        <v>38</v>
      </c>
      <c r="O42" s="8" t="s">
        <v>26</v>
      </c>
      <c r="P42" t="str">
        <f t="shared" si="0"/>
        <v>中学男子38kg級</v>
      </c>
    </row>
    <row r="43" spans="1:16" ht="17.25" customHeight="1" x14ac:dyDescent="0.15">
      <c r="M43" s="5" t="s">
        <v>24</v>
      </c>
      <c r="N43" s="7" t="s">
        <v>43</v>
      </c>
      <c r="O43" s="8" t="s">
        <v>26</v>
      </c>
      <c r="P43" t="str">
        <f t="shared" si="0"/>
        <v>中学男子41kg級</v>
      </c>
    </row>
    <row r="44" spans="1:16" ht="17.25" customHeight="1" x14ac:dyDescent="0.15">
      <c r="M44" s="5" t="s">
        <v>24</v>
      </c>
      <c r="N44" s="7" t="s">
        <v>44</v>
      </c>
      <c r="O44" s="8" t="s">
        <v>26</v>
      </c>
      <c r="P44" t="str">
        <f t="shared" si="0"/>
        <v>中学男子44kg級</v>
      </c>
    </row>
    <row r="45" spans="1:16" ht="17.25" customHeight="1" x14ac:dyDescent="0.15">
      <c r="M45" s="5" t="s">
        <v>24</v>
      </c>
      <c r="N45" s="7" t="s">
        <v>45</v>
      </c>
      <c r="O45" s="8" t="s">
        <v>26</v>
      </c>
      <c r="P45" t="str">
        <f t="shared" si="0"/>
        <v>中学男子48kg級</v>
      </c>
    </row>
    <row r="46" spans="1:16" ht="17.25" customHeight="1" x14ac:dyDescent="0.15">
      <c r="M46" s="5" t="s">
        <v>24</v>
      </c>
      <c r="N46" s="7" t="s">
        <v>36</v>
      </c>
      <c r="O46" s="8" t="s">
        <v>26</v>
      </c>
      <c r="P46" t="str">
        <f t="shared" si="0"/>
        <v>中学男子52kg級</v>
      </c>
    </row>
    <row r="47" spans="1:16" ht="17.25" customHeight="1" x14ac:dyDescent="0.15">
      <c r="M47" s="5" t="s">
        <v>24</v>
      </c>
      <c r="N47" s="7" t="s">
        <v>46</v>
      </c>
      <c r="O47" s="8" t="s">
        <v>26</v>
      </c>
      <c r="P47" t="str">
        <f t="shared" si="0"/>
        <v>中学男子57kg級</v>
      </c>
    </row>
    <row r="48" spans="1:16" ht="17.25" customHeight="1" x14ac:dyDescent="0.15">
      <c r="M48" s="5" t="s">
        <v>24</v>
      </c>
      <c r="N48" s="7" t="s">
        <v>47</v>
      </c>
      <c r="O48" s="8" t="s">
        <v>26</v>
      </c>
      <c r="P48" t="str">
        <f t="shared" si="0"/>
        <v>中学男子62kg級</v>
      </c>
    </row>
    <row r="49" spans="13:16" ht="17.25" customHeight="1" x14ac:dyDescent="0.15">
      <c r="M49" s="5" t="s">
        <v>24</v>
      </c>
      <c r="N49" s="7" t="s">
        <v>48</v>
      </c>
      <c r="O49" s="8" t="s">
        <v>26</v>
      </c>
      <c r="P49" t="str">
        <f t="shared" si="0"/>
        <v>中学男子68kg級</v>
      </c>
    </row>
    <row r="50" spans="13:16" ht="17.25" customHeight="1" x14ac:dyDescent="0.15">
      <c r="M50" s="5" t="s">
        <v>24</v>
      </c>
      <c r="N50" s="7" t="s">
        <v>49</v>
      </c>
      <c r="O50" s="8" t="s">
        <v>26</v>
      </c>
      <c r="P50" t="str">
        <f t="shared" si="0"/>
        <v>中学男子75kg級</v>
      </c>
    </row>
    <row r="51" spans="13:16" ht="17.25" customHeight="1" x14ac:dyDescent="0.15">
      <c r="M51" s="5" t="s">
        <v>24</v>
      </c>
      <c r="N51" s="7" t="s">
        <v>57</v>
      </c>
      <c r="O51" s="8" t="s">
        <v>26</v>
      </c>
      <c r="P51" t="str">
        <f t="shared" si="0"/>
        <v>中学男子85kg級</v>
      </c>
    </row>
    <row r="52" spans="13:16" ht="17.25" customHeight="1" x14ac:dyDescent="0.15">
      <c r="M52" s="5" t="s">
        <v>24</v>
      </c>
      <c r="N52" s="7">
        <v>110</v>
      </c>
      <c r="O52" s="8" t="s">
        <v>26</v>
      </c>
      <c r="P52" t="str">
        <f t="shared" si="0"/>
        <v>中学男子110kg級</v>
      </c>
    </row>
    <row r="53" spans="13:16" ht="17.25" customHeight="1" x14ac:dyDescent="0.15">
      <c r="M53" s="5" t="s">
        <v>58</v>
      </c>
      <c r="N53" s="7"/>
      <c r="O53" s="8"/>
      <c r="P53" t="str">
        <f t="shared" si="0"/>
        <v>小3,4年女子</v>
      </c>
    </row>
    <row r="54" spans="13:16" ht="17.25" customHeight="1" x14ac:dyDescent="0.15">
      <c r="M54" s="5" t="s">
        <v>60</v>
      </c>
      <c r="N54" s="7"/>
      <c r="O54" s="8"/>
      <c r="P54" t="str">
        <f t="shared" si="0"/>
        <v>小5,6年女子</v>
      </c>
    </row>
    <row r="55" spans="13:16" ht="17.25" customHeight="1" x14ac:dyDescent="0.15">
      <c r="M55" s="5" t="s">
        <v>25</v>
      </c>
      <c r="N55" s="6"/>
      <c r="O55" s="8"/>
      <c r="P55" t="str">
        <f t="shared" si="0"/>
        <v>中学女子</v>
      </c>
    </row>
    <row r="56" spans="13:16" ht="17.25" customHeight="1" x14ac:dyDescent="0.15"/>
    <row r="57" spans="13:16" ht="17.25" customHeight="1" x14ac:dyDescent="0.15"/>
    <row r="58" spans="13:16" ht="17.25" customHeight="1" x14ac:dyDescent="0.15"/>
    <row r="59" spans="13:16" ht="17.25" customHeight="1" x14ac:dyDescent="0.15"/>
    <row r="60" spans="13:16" ht="17.25" customHeight="1" x14ac:dyDescent="0.15"/>
    <row r="61" spans="13:16" ht="17.25" customHeight="1" x14ac:dyDescent="0.15"/>
    <row r="62" spans="13:16" ht="17.25" customHeight="1" x14ac:dyDescent="0.15"/>
    <row r="63" spans="13:16" ht="17.25" customHeight="1" x14ac:dyDescent="0.15"/>
    <row r="64" spans="13:16" ht="17.25" customHeight="1" x14ac:dyDescent="0.15"/>
    <row r="65" ht="17.25" customHeight="1" x14ac:dyDescent="0.15"/>
  </sheetData>
  <mergeCells count="44">
    <mergeCell ref="B5:C5"/>
    <mergeCell ref="A1:I1"/>
    <mergeCell ref="A2:I2"/>
    <mergeCell ref="A3:C3"/>
    <mergeCell ref="D3:G3"/>
    <mergeCell ref="B4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A21:I21"/>
    <mergeCell ref="A23:B23"/>
    <mergeCell ref="C23:F23"/>
    <mergeCell ref="H23:I23"/>
    <mergeCell ref="B30:C30"/>
    <mergeCell ref="D30:F30"/>
    <mergeCell ref="G30:H30"/>
    <mergeCell ref="A24:I24"/>
    <mergeCell ref="A25:B25"/>
    <mergeCell ref="C25:I25"/>
    <mergeCell ref="A26:B26"/>
    <mergeCell ref="C26:F26"/>
    <mergeCell ref="H26:I26"/>
    <mergeCell ref="A28:B28"/>
    <mergeCell ref="C28:I28"/>
    <mergeCell ref="B29:C29"/>
    <mergeCell ref="D29:F29"/>
    <mergeCell ref="G29:H29"/>
    <mergeCell ref="B31:C31"/>
    <mergeCell ref="D31:F31"/>
    <mergeCell ref="G31:H31"/>
    <mergeCell ref="B32:C32"/>
    <mergeCell ref="D32:F32"/>
    <mergeCell ref="G32:H32"/>
  </mergeCells>
  <phoneticPr fontId="18"/>
  <dataValidations count="4">
    <dataValidation type="list" showInputMessage="1" showErrorMessage="1" sqref="B12:C19" xr:uid="{00000000-0002-0000-0100-000000000000}">
      <formula1>$P$5:$P$55</formula1>
    </dataValidation>
    <dataValidation type="list" allowBlank="1" showInputMessage="1" showErrorMessage="1" sqref="B30:C32" xr:uid="{00000000-0002-0000-0100-000001000000}">
      <formula1>$L$29:$L$34</formula1>
    </dataValidation>
    <dataValidation type="list" allowBlank="1" showInputMessage="1" showErrorMessage="1" sqref="D5:D19" xr:uid="{00000000-0002-0000-0100-000002000000}">
      <formula1>$L$6:$L$7</formula1>
    </dataValidation>
    <dataValidation type="list" showInputMessage="1" showErrorMessage="1" sqref="B5:B11 C10:C11" xr:uid="{00000000-0002-0000-0100-000003000000}">
      <formula1>$P$5:$P$54</formula1>
    </dataValidation>
  </dataValidations>
  <pageMargins left="0.7" right="0.7" top="0.75" bottom="0.75" header="0.3" footer="0.3"/>
  <pageSetup paperSize="9" scale="92" orientation="portrait" r:id="rId1"/>
  <rowBreaks count="1" manualBreakCount="1">
    <brk id="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kazuya sakamoto</cp:lastModifiedBy>
  <cp:lastPrinted>2023-09-10T01:51:35Z</cp:lastPrinted>
  <dcterms:created xsi:type="dcterms:W3CDTF">2009-10-07T11:58:03Z</dcterms:created>
  <dcterms:modified xsi:type="dcterms:W3CDTF">2023-09-10T01:51:41Z</dcterms:modified>
</cp:coreProperties>
</file>