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rolaser38.sharepoint.com/sites/prolaserservices/Documents partages/MARKETING/SITE INTERNET/Clinquants.com/"/>
    </mc:Choice>
  </mc:AlternateContent>
  <xr:revisionPtr revIDLastSave="148" documentId="8_{1EE3E2DE-57F0-45A7-AE2F-EA048E08692F}" xr6:coauthVersionLast="47" xr6:coauthVersionMax="47" xr10:uidLastSave="{0F4EED4D-FC40-4326-9F61-4B4203768E30}"/>
  <workbookProtection workbookAlgorithmName="SHA-512" workbookHashValue="OfBZirOWGaPmraiNRBlO9PO8yLanUFoUT3LXyQF+wN8IJsS7lL/zAcdU/XlqZFmTmQxQhLYGyJXkjNeBYFWroA==" workbookSaltValue="8S87tYVAMVnjqJmC8WB9pg==" workbookSpinCount="100000" lockStructure="1"/>
  <bookViews>
    <workbookView xWindow="-120" yWindow="-120" windowWidth="29040" windowHeight="15840" activeTab="3" xr2:uid="{88B888DB-09AF-4C16-9770-05B0D6282BFE}"/>
  </bookViews>
  <sheets>
    <sheet name="ACIER" sheetId="2" r:id="rId1"/>
    <sheet name="INOX" sheetId="3" r:id="rId2"/>
    <sheet name="LAITON" sheetId="1" r:id="rId3"/>
    <sheet name="Bon de Commande" sheetId="4" r:id="rId4"/>
    <sheet name="CGV"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4" l="1"/>
  <c r="F39" i="4"/>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31" i="4"/>
  <c r="F31" i="4" s="1"/>
  <c r="D32" i="4"/>
  <c r="F32" i="4" s="1"/>
  <c r="D33" i="4"/>
  <c r="F33" i="4" s="1"/>
  <c r="D34" i="4"/>
  <c r="F34" i="4" s="1"/>
  <c r="D35" i="4"/>
  <c r="F35" i="4" s="1"/>
  <c r="D36" i="4"/>
  <c r="F36" i="4" s="1"/>
  <c r="D11" i="4"/>
  <c r="F11" i="4" s="1"/>
  <c r="C11" i="4"/>
  <c r="C12" i="4"/>
  <c r="C13" i="4"/>
  <c r="C14" i="4"/>
  <c r="C15" i="4"/>
  <c r="C16" i="4"/>
  <c r="C17" i="4"/>
  <c r="C18" i="4"/>
  <c r="C19" i="4"/>
  <c r="C20" i="4"/>
  <c r="C21" i="4"/>
  <c r="C22" i="4"/>
  <c r="C23" i="4"/>
  <c r="C24" i="4"/>
  <c r="C25" i="4"/>
  <c r="C26" i="4"/>
  <c r="C27" i="4"/>
  <c r="C28" i="4"/>
  <c r="C29" i="4"/>
  <c r="C30" i="4"/>
  <c r="C31" i="4"/>
  <c r="C32" i="4"/>
  <c r="C33" i="4"/>
  <c r="C34" i="4"/>
  <c r="C35" i="4"/>
  <c r="C36" i="4"/>
  <c r="F38" i="4" l="1"/>
  <c r="F40" i="4" l="1"/>
</calcChain>
</file>

<file path=xl/sharedStrings.xml><?xml version="1.0" encoding="utf-8"?>
<sst xmlns="http://schemas.openxmlformats.org/spreadsheetml/2006/main" count="1073" uniqueCount="991">
  <si>
    <t>Rubans laminés de précision H+S. Acier à ressort 1.1274 / longueur 5 m x largeur 6 mm</t>
  </si>
  <si>
    <t>162810.0100</t>
  </si>
  <si>
    <t>0.05 / 6 / 5 m</t>
  </si>
  <si>
    <t>162810.0200</t>
  </si>
  <si>
    <t>0.08 / 6 / 5 m</t>
  </si>
  <si>
    <t>162810.0300</t>
  </si>
  <si>
    <t>0.1 / 6 / 5 m</t>
  </si>
  <si>
    <t>162810.0400</t>
  </si>
  <si>
    <t>0.12  / 6 / 5 m</t>
  </si>
  <si>
    <t>162810.0500</t>
  </si>
  <si>
    <t>0.15 / 6 / 5 m</t>
  </si>
  <si>
    <t>162810.0600</t>
  </si>
  <si>
    <t>0.18 / 6 / 5 m</t>
  </si>
  <si>
    <t>162810.0700</t>
  </si>
  <si>
    <t>0.2 / 6 / 5 m</t>
  </si>
  <si>
    <t>162810.0800</t>
  </si>
  <si>
    <t>0.25 / 6 / 5 m</t>
  </si>
  <si>
    <t>162810.0900</t>
  </si>
  <si>
    <t>0.3 / 6 / 5 m</t>
  </si>
  <si>
    <t>162810.1000</t>
  </si>
  <si>
    <t>0.4 / 6 / 5 m</t>
  </si>
  <si>
    <t>162810.1100</t>
  </si>
  <si>
    <t>0.5 / 6 / 5 m</t>
  </si>
  <si>
    <t>Rubans laminés de précision H+S. Acier à ressort 1.1274 / longueur 1 m x largeur 12.7 mm</t>
  </si>
  <si>
    <t>162820.0300</t>
  </si>
  <si>
    <t>0.02 / 12.7 / 1 m</t>
  </si>
  <si>
    <t>162820.0400</t>
  </si>
  <si>
    <t>0.03 / 12.7 / 1 m</t>
  </si>
  <si>
    <t>162820.0500</t>
  </si>
  <si>
    <t>0.04 / 12.7 / 1 m</t>
  </si>
  <si>
    <t>162820.0600</t>
  </si>
  <si>
    <t>0.05 / 12.7 / 1 m</t>
  </si>
  <si>
    <t>162820.0700</t>
  </si>
  <si>
    <t>0.06 / 12.7 / 1 m</t>
  </si>
  <si>
    <t>162820.0800</t>
  </si>
  <si>
    <t>0.07 / 12.7 / 1 m</t>
  </si>
  <si>
    <t>162820.0900</t>
  </si>
  <si>
    <t>0.08 / 12.7 / 1 m</t>
  </si>
  <si>
    <t>162820.1000</t>
  </si>
  <si>
    <t>0.09 / 12.7 / 1 m</t>
  </si>
  <si>
    <t>162820.1100</t>
  </si>
  <si>
    <t>0.10 / 12.7 / 1 m</t>
  </si>
  <si>
    <t>162820.1200</t>
  </si>
  <si>
    <t>0.12 / 12.7 / 1 m</t>
  </si>
  <si>
    <t>162820.1300</t>
  </si>
  <si>
    <t>0.15 / 12.7 / 1 m</t>
  </si>
  <si>
    <t>162820.1400</t>
  </si>
  <si>
    <t>0.18 / 12.7 / 1 m</t>
  </si>
  <si>
    <t>162820.1500</t>
  </si>
  <si>
    <t>0.20 / 12.7 / 1 m</t>
  </si>
  <si>
    <t>162820.1600</t>
  </si>
  <si>
    <t>0.25 / 12.7 / 1 m</t>
  </si>
  <si>
    <t>162820.1700</t>
  </si>
  <si>
    <t>0.30 / 12.7 / 1 m</t>
  </si>
  <si>
    <t>162820.1800</t>
  </si>
  <si>
    <t>0.35 / 12.7 / 1 m</t>
  </si>
  <si>
    <t>162820.1900</t>
  </si>
  <si>
    <t>0.40 / 12.7 / 1 m</t>
  </si>
  <si>
    <t>162820.2000</t>
  </si>
  <si>
    <t>0.45 / 12.7 / 1 m</t>
  </si>
  <si>
    <t>162820.2100</t>
  </si>
  <si>
    <t>0.50 / 12.7 / 1 m</t>
  </si>
  <si>
    <t>162820.2200</t>
  </si>
  <si>
    <t>0.55 / 12.7 / 1 m</t>
  </si>
  <si>
    <t>162820.2300</t>
  </si>
  <si>
    <t>0.60 / 12.7 / 1 m</t>
  </si>
  <si>
    <t>162820.2400</t>
  </si>
  <si>
    <t>0.65 / 12.7 / 1 m</t>
  </si>
  <si>
    <t>162820.2500</t>
  </si>
  <si>
    <t>0.70 / 12.7 / 1 m</t>
  </si>
  <si>
    <t>162820.2600</t>
  </si>
  <si>
    <t>0.75 / 12.7 / 1 m</t>
  </si>
  <si>
    <t>162820.2700</t>
  </si>
  <si>
    <t>0.80 / 12.7 / 1 m</t>
  </si>
  <si>
    <t>162820.2800</t>
  </si>
  <si>
    <t>0.85 / 12.7 / 1 m</t>
  </si>
  <si>
    <t>162820.2900</t>
  </si>
  <si>
    <t>0.90 / 12.7 / 1 m</t>
  </si>
  <si>
    <t>162820.3000</t>
  </si>
  <si>
    <t>0.95 / 12.7 / 1 m</t>
  </si>
  <si>
    <t>162820.3100</t>
  </si>
  <si>
    <t>1.00 / 12.7 / 1 m</t>
  </si>
  <si>
    <t>Rubans laminés de précision H+S. Acier à ressort 1.1274 / longueur 5 m x largeur 12.7 mm</t>
  </si>
  <si>
    <t>162840.0200</t>
  </si>
  <si>
    <t>0.02 / 12.7 / 5 m</t>
  </si>
  <si>
    <t>162840.0300</t>
  </si>
  <si>
    <t>0.03 / 12.7 / 5 m</t>
  </si>
  <si>
    <t>162840.0400</t>
  </si>
  <si>
    <t>0.04 / 12.7 / 5 m</t>
  </si>
  <si>
    <t>162840.0500</t>
  </si>
  <si>
    <t>0.05 / 12.7 / 5 m</t>
  </si>
  <si>
    <t>162840.0600</t>
  </si>
  <si>
    <t>0.06 / 12.7 / 5 m</t>
  </si>
  <si>
    <t>162840.0700</t>
  </si>
  <si>
    <t>0.07 / 12.7 / 5 m</t>
  </si>
  <si>
    <t>162840.0800</t>
  </si>
  <si>
    <t>0.08 / 12.7 / 5 m</t>
  </si>
  <si>
    <t>Rubans laminés de précision H+S. Acier à ressort 1.1274 / longueur 5 m x largeur 25 mm</t>
  </si>
  <si>
    <t>162840.0900</t>
  </si>
  <si>
    <t>0.09 / 12.7 / 5 m</t>
  </si>
  <si>
    <t>162860.0300</t>
  </si>
  <si>
    <t>0.03 / 25 / 5 m</t>
  </si>
  <si>
    <t>162840.1000</t>
  </si>
  <si>
    <t>0.10 / 12.7 / 5 m</t>
  </si>
  <si>
    <t>162860.0400</t>
  </si>
  <si>
    <t>0.04 / 25 / 5 m</t>
  </si>
  <si>
    <t>162840.1100</t>
  </si>
  <si>
    <t>0.12 / 12.7 / 5 m</t>
  </si>
  <si>
    <t>162860.0500</t>
  </si>
  <si>
    <t>0.05 / 25 / 5 m</t>
  </si>
  <si>
    <t>162840.1200</t>
  </si>
  <si>
    <t>0.15 / 12.7 / 5 m</t>
  </si>
  <si>
    <t>162860.0600</t>
  </si>
  <si>
    <t>0.06 / 25 / 5 m</t>
  </si>
  <si>
    <t>162840.1300</t>
  </si>
  <si>
    <t>0.18 / 12.7 / 5 m</t>
  </si>
  <si>
    <t>162860.0700</t>
  </si>
  <si>
    <t>0.07 / 25 / 5 m</t>
  </si>
  <si>
    <t>162840.1400</t>
  </si>
  <si>
    <t>0.20 / 12.7 / 5 m</t>
  </si>
  <si>
    <t>162860.0800</t>
  </si>
  <si>
    <t>0.08 / 25 / 5 m</t>
  </si>
  <si>
    <t>162840.1500</t>
  </si>
  <si>
    <t>0.25 / 12.7 / 5 m</t>
  </si>
  <si>
    <t>162860.0900</t>
  </si>
  <si>
    <t>0.09 / 25 / 5 m</t>
  </si>
  <si>
    <t>162840.1600</t>
  </si>
  <si>
    <t>0.30 / 12.7 / 5 m</t>
  </si>
  <si>
    <t>162860.1000</t>
  </si>
  <si>
    <t>0.10 / 25 / 5 m</t>
  </si>
  <si>
    <t>162840.1700</t>
  </si>
  <si>
    <t>0.35 / 12.7 / 5 m</t>
  </si>
  <si>
    <t>162860.1100</t>
  </si>
  <si>
    <t>0.15 / 25 / 5 m</t>
  </si>
  <si>
    <t>162840.1800</t>
  </si>
  <si>
    <t>0.40 / 12.7 / 5 m</t>
  </si>
  <si>
    <t>162860.1200</t>
  </si>
  <si>
    <t>0.20 / 25 / 5 m</t>
  </si>
  <si>
    <t>162840.1900</t>
  </si>
  <si>
    <t>0.45 / 12.7 / 5 m</t>
  </si>
  <si>
    <t>162860.1300</t>
  </si>
  <si>
    <t>0.25 / 25 / 5 m</t>
  </si>
  <si>
    <t>162840.2000</t>
  </si>
  <si>
    <t>0.50 / 12.7 / 5 m</t>
  </si>
  <si>
    <t>162860.1400</t>
  </si>
  <si>
    <t>0.30 / 25 / 5 m</t>
  </si>
  <si>
    <t>162840.2100</t>
  </si>
  <si>
    <t>0.55 / 12.7 / 5 m</t>
  </si>
  <si>
    <t>162860.1500</t>
  </si>
  <si>
    <t>0.40 / 25 / 5 m</t>
  </si>
  <si>
    <t>162840.2200</t>
  </si>
  <si>
    <t>0.60 / 12.7 / 5 m</t>
  </si>
  <si>
    <t>162860.1600</t>
  </si>
  <si>
    <t>0.50 / 25 / 5 m</t>
  </si>
  <si>
    <t>162840.2300</t>
  </si>
  <si>
    <t>0.65 / 12.7 / 5 m</t>
  </si>
  <si>
    <t>162860.1700</t>
  </si>
  <si>
    <t>0.60 / 25 / 5 m</t>
  </si>
  <si>
    <t>162840.2400</t>
  </si>
  <si>
    <t>0.70 / 12.7 / 5 m</t>
  </si>
  <si>
    <t>162860.1800</t>
  </si>
  <si>
    <t>0.70 / 25 / 5 m</t>
  </si>
  <si>
    <t>162840.2500</t>
  </si>
  <si>
    <t>0.75 / 12.7 / 5 m</t>
  </si>
  <si>
    <t>162860.1900</t>
  </si>
  <si>
    <t>0.80 / 25 / 5 m</t>
  </si>
  <si>
    <t>162840.2600</t>
  </si>
  <si>
    <t>0.80 / 12.7 / 5 m</t>
  </si>
  <si>
    <t>162860.2000</t>
  </si>
  <si>
    <t>0.90 / 25 / 5 m</t>
  </si>
  <si>
    <t>162840.2700</t>
  </si>
  <si>
    <t>0.85 / 12.7 / 5 m</t>
  </si>
  <si>
    <t>162860.2100</t>
  </si>
  <si>
    <t>1.00 / 25 / 5 m</t>
  </si>
  <si>
    <t>162840.2800</t>
  </si>
  <si>
    <t>0.90 / 12.7 / 5 m</t>
  </si>
  <si>
    <t>162840.2900</t>
  </si>
  <si>
    <t>0.95 / 12.7 / 5 m</t>
  </si>
  <si>
    <t>Rubans laminés de précision H+S. Acier à ressort 1.1274 / longueur 5 m x largeur 50 mm</t>
  </si>
  <si>
    <t>162840.3000</t>
  </si>
  <si>
    <t>1.00 / 12.7 / 5 m</t>
  </si>
  <si>
    <t>162870.0100</t>
  </si>
  <si>
    <t>0.03 / 50 / 5 m</t>
  </si>
  <si>
    <t>162870.0200</t>
  </si>
  <si>
    <t>0.04 / 50 / 5 m</t>
  </si>
  <si>
    <t>162870.0300</t>
  </si>
  <si>
    <t>0.05 / 50 / 5 m</t>
  </si>
  <si>
    <t>Rubans laminés de précision H+S. Acier à ressort 1.1274 / longueur 10 m x largeur 12.7 mm</t>
  </si>
  <si>
    <t>162870.0400</t>
  </si>
  <si>
    <t>0.06 / 50 / 5 m</t>
  </si>
  <si>
    <t>162850.0300</t>
  </si>
  <si>
    <t>0.02 / 12.7 / 10 m</t>
  </si>
  <si>
    <t>162870.0500</t>
  </si>
  <si>
    <t>0.07 / 50 / 5 m</t>
  </si>
  <si>
    <t>162850.0400</t>
  </si>
  <si>
    <t>0.03 / 12.7 / 10 m</t>
  </si>
  <si>
    <t>162870.0600</t>
  </si>
  <si>
    <t>0.08 / 50 / 5 m</t>
  </si>
  <si>
    <t>162850.0500</t>
  </si>
  <si>
    <t>0.04 / 12.7 / 10 m</t>
  </si>
  <si>
    <t>162870.0700</t>
  </si>
  <si>
    <t>0.09 / 50 / 5 m</t>
  </si>
  <si>
    <t>162850.0600</t>
  </si>
  <si>
    <t>0.05 / 12.7 / 10 m</t>
  </si>
  <si>
    <t>162870.0800</t>
  </si>
  <si>
    <t>0.1 / 50 / 5 m</t>
  </si>
  <si>
    <t>162850.0700</t>
  </si>
  <si>
    <t>0.06 / 12.7 / 10 m</t>
  </si>
  <si>
    <t>162870.0900</t>
  </si>
  <si>
    <t>0.12 / 50 / 5 m</t>
  </si>
  <si>
    <t>162850.0800</t>
  </si>
  <si>
    <t>0.07 / 12.7 / 10 m</t>
  </si>
  <si>
    <t>162870.1000</t>
  </si>
  <si>
    <t>0.15 / 50 / 5 m</t>
  </si>
  <si>
    <t>162850.0900</t>
  </si>
  <si>
    <t>0.08 / 12.7 / 10 m</t>
  </si>
  <si>
    <t>162870.1100</t>
  </si>
  <si>
    <t>0.18 / 50 / 5 m</t>
  </si>
  <si>
    <t>162850.1000</t>
  </si>
  <si>
    <t>0.09 / 12.7 / 10 m</t>
  </si>
  <si>
    <t>162870.1200</t>
  </si>
  <si>
    <t>0.2 / 50 / 5 m</t>
  </si>
  <si>
    <t>162850.1100</t>
  </si>
  <si>
    <t>0.10 / 12.7 / 10 m</t>
  </si>
  <si>
    <t>162870.1300</t>
  </si>
  <si>
    <t>0.25 / 50 / 5 m</t>
  </si>
  <si>
    <t>162850.1200</t>
  </si>
  <si>
    <t>0.12 / 12.7 / 10 m</t>
  </si>
  <si>
    <t>162870.1400</t>
  </si>
  <si>
    <t>0.3 / 50 / 5 m</t>
  </si>
  <si>
    <t>162850.1300</t>
  </si>
  <si>
    <t>0.15 / 12.7 / 10 m</t>
  </si>
  <si>
    <t>162870.1500</t>
  </si>
  <si>
    <t>0.35 / 50 / 5 m</t>
  </si>
  <si>
    <t>162850.1400</t>
  </si>
  <si>
    <t>0.18 / 12.7 / 10 m</t>
  </si>
  <si>
    <t>162870.1600</t>
  </si>
  <si>
    <t>0.4 / 50 / 5 m</t>
  </si>
  <si>
    <t>162850.1500</t>
  </si>
  <si>
    <t>0.20 / 12.7 / 10 m</t>
  </si>
  <si>
    <t>162870.1700</t>
  </si>
  <si>
    <t>0.45 / 50 / 5 m</t>
  </si>
  <si>
    <t>162850.1600</t>
  </si>
  <si>
    <t>0.25 / 12.7 / 10 m</t>
  </si>
  <si>
    <t>162870.1800</t>
  </si>
  <si>
    <t>0.5 / 50 / 5 m</t>
  </si>
  <si>
    <t>162850.1700</t>
  </si>
  <si>
    <t>0.30 / 12.7 / 10 m</t>
  </si>
  <si>
    <t>162870.1900</t>
  </si>
  <si>
    <t>0.6 / 50 / 5 m</t>
  </si>
  <si>
    <t>162850.1800</t>
  </si>
  <si>
    <t>0.35 / 12.7 / 10 m</t>
  </si>
  <si>
    <t>162870.2000</t>
  </si>
  <si>
    <t>0.7 / 50 / 5 m</t>
  </si>
  <si>
    <t>162850.1900</t>
  </si>
  <si>
    <t>0.40 / 12.7 / 10 m</t>
  </si>
  <si>
    <t>162870.2100</t>
  </si>
  <si>
    <t>0.8 / 50 / 5 m</t>
  </si>
  <si>
    <t>162850.2000</t>
  </si>
  <si>
    <t>0.45 / 12.7 / 10 m</t>
  </si>
  <si>
    <t>162870.2200</t>
  </si>
  <si>
    <t>0.9 / 50 / 5 m</t>
  </si>
  <si>
    <t>162850.2100</t>
  </si>
  <si>
    <t>0.50 / 12.7 / 10 m</t>
  </si>
  <si>
    <t>162870.2300</t>
  </si>
  <si>
    <t>1.0 / 50 / 5 m</t>
  </si>
  <si>
    <t>162850.2200</t>
  </si>
  <si>
    <t>0.55 / 12.7 / 10 m</t>
  </si>
  <si>
    <t>162850.2300</t>
  </si>
  <si>
    <t>0.60 / 12.7 / 10 m</t>
  </si>
  <si>
    <t>Feuillards H+S. Acier à ressort 1.1274 / longueur 300 mm x largeur 25 mm paquet de 10 pièces</t>
  </si>
  <si>
    <t>162850.2400</t>
  </si>
  <si>
    <t>0.65 / 12.7 / 10 m</t>
  </si>
  <si>
    <t>163010.0300</t>
  </si>
  <si>
    <t>0.03 / 25 / 300</t>
  </si>
  <si>
    <t>162850.2500</t>
  </si>
  <si>
    <t>0.70 / 12.7 / 10 m</t>
  </si>
  <si>
    <t>163010.0400</t>
  </si>
  <si>
    <t>0.04 / 25 / 300</t>
  </si>
  <si>
    <t>162850.2600</t>
  </si>
  <si>
    <t>0.75 / 12.7 / 10 m</t>
  </si>
  <si>
    <t>163010.0500</t>
  </si>
  <si>
    <t>0.05 / 25 / 300</t>
  </si>
  <si>
    <t>162850.2700</t>
  </si>
  <si>
    <t>0.80 / 12.7 / 10 m</t>
  </si>
  <si>
    <t>163010.0600</t>
  </si>
  <si>
    <t>0.06 / 25 / 300</t>
  </si>
  <si>
    <t>162850.2800</t>
  </si>
  <si>
    <t>0.85 / 12.7 / 10 m</t>
  </si>
  <si>
    <t>163010.0700</t>
  </si>
  <si>
    <t>0.07 / 25 / 300</t>
  </si>
  <si>
    <t>162850.2900</t>
  </si>
  <si>
    <t>0.90 / 12.7 / 10 m</t>
  </si>
  <si>
    <t>163010.0800</t>
  </si>
  <si>
    <t>0.08 / 25 / 300</t>
  </si>
  <si>
    <t>162850.3000</t>
  </si>
  <si>
    <t>0.95 / 12.7 / 10 m</t>
  </si>
  <si>
    <t>163010.0900</t>
  </si>
  <si>
    <t>0.09 / 25 / 300</t>
  </si>
  <si>
    <t>162850.3100</t>
  </si>
  <si>
    <t>1.00 / 12.7 / 10 m</t>
  </si>
  <si>
    <t>163010.1000</t>
  </si>
  <si>
    <t>0.10 / 25 / 300</t>
  </si>
  <si>
    <t>163010.1100</t>
  </si>
  <si>
    <t>0.15 / 25 / 300</t>
  </si>
  <si>
    <t>163010.1200</t>
  </si>
  <si>
    <t>0.20 / 25 / 300</t>
  </si>
  <si>
    <t>163010.1300</t>
  </si>
  <si>
    <t>0.25 / 25 / 300</t>
  </si>
  <si>
    <t>163010.1400</t>
  </si>
  <si>
    <t>0.30 / 25 / 300</t>
  </si>
  <si>
    <t>163010.1500</t>
  </si>
  <si>
    <t>0.40 / 25 / 300</t>
  </si>
  <si>
    <t>163010.1600</t>
  </si>
  <si>
    <t>0.50 / 25 / 300</t>
  </si>
  <si>
    <t>163010.1700</t>
  </si>
  <si>
    <t>0.60 / 25 / 300</t>
  </si>
  <si>
    <t>163010.1800</t>
  </si>
  <si>
    <t>0.70 / 25 / 300</t>
  </si>
  <si>
    <t>163010.1900</t>
  </si>
  <si>
    <t>0.80 / 25 / 300</t>
  </si>
  <si>
    <t>163010.2000</t>
  </si>
  <si>
    <t>0.90 / 25 / 300</t>
  </si>
  <si>
    <t>163010.2100</t>
  </si>
  <si>
    <t>1.00 / 25 / 300</t>
  </si>
  <si>
    <t>Feuillards H+S. Acier à ressort 1.1274 / longueur 300 mm x largeur 50 mm paquet de 10 pièces</t>
  </si>
  <si>
    <t>163020.0300</t>
  </si>
  <si>
    <t>0.03 / 50 / 300</t>
  </si>
  <si>
    <t>163020.0400</t>
  </si>
  <si>
    <t>0.04 / 50 / 300</t>
  </si>
  <si>
    <t>163020.0500</t>
  </si>
  <si>
    <t>0.05 / 50 / 300</t>
  </si>
  <si>
    <t>163020.0600</t>
  </si>
  <si>
    <t>0.06 / 50 / 300</t>
  </si>
  <si>
    <t>163020.0700</t>
  </si>
  <si>
    <t>0.07 / 50 / 300</t>
  </si>
  <si>
    <t>163020.0800</t>
  </si>
  <si>
    <t>0.08 / 50 / 300</t>
  </si>
  <si>
    <t>163020.0900</t>
  </si>
  <si>
    <t>0.09 / 50 / 300</t>
  </si>
  <si>
    <t>163020.1000</t>
  </si>
  <si>
    <t>0.10 / 50 / 300</t>
  </si>
  <si>
    <t>163020.1100</t>
  </si>
  <si>
    <t>0.12 / 50 / 300</t>
  </si>
  <si>
    <t>163020.1200</t>
  </si>
  <si>
    <t>0.15 / 50 / 300</t>
  </si>
  <si>
    <t>163020.1300</t>
  </si>
  <si>
    <t>0.18 / 50 / 300</t>
  </si>
  <si>
    <t>163020.1400</t>
  </si>
  <si>
    <t>0.20 / 50 / 300</t>
  </si>
  <si>
    <t>163020.1500</t>
  </si>
  <si>
    <t>0.25 / 50 / 300</t>
  </si>
  <si>
    <t>163020.1600</t>
  </si>
  <si>
    <t>0.30 / 50 / 300</t>
  </si>
  <si>
    <t>163020.1700</t>
  </si>
  <si>
    <t>0.35 / 50 / 300</t>
  </si>
  <si>
    <t>163020.1800</t>
  </si>
  <si>
    <t>0.40 / 50 / 300</t>
  </si>
  <si>
    <t>163020.1900</t>
  </si>
  <si>
    <t>0.45 / 50 / 300</t>
  </si>
  <si>
    <t>163020.2000</t>
  </si>
  <si>
    <t>0.50 / 50 / 300</t>
  </si>
  <si>
    <t>163020.2100</t>
  </si>
  <si>
    <t>0.60 / 50 / 300</t>
  </si>
  <si>
    <t>163020.2200</t>
  </si>
  <si>
    <t>0.70 / 50 / 300</t>
  </si>
  <si>
    <t>163020.2300</t>
  </si>
  <si>
    <t>0.80 / 50 / 300</t>
  </si>
  <si>
    <t>163020.2400</t>
  </si>
  <si>
    <t>0.90 / 50 / 300</t>
  </si>
  <si>
    <t>163020.2500</t>
  </si>
  <si>
    <t>1.00 / 50 / 300</t>
  </si>
  <si>
    <t>Bandes en feuilles H+S en assortiment. Acier à ressort 1.1274 / longueur 300 mm x largeur 25 mm 21 feuilles</t>
  </si>
  <si>
    <t>163040.0100</t>
  </si>
  <si>
    <t>0.01 , 0.02 , 0.03 , 0.04 , 0.05 , 0.06 , 0.07 , 0.08 , 0.09 , 0.1
0.15 , 0.2 , 0.25 , 0.3 , 0.4 , 0.5 , 0.6 , 0.7 , 0.8 , 0.9 , 1.0  / 25 / 300</t>
  </si>
  <si>
    <t>Bandes en feuilles H+S en assortiment, Acier à ressort 1.1274 / longueur 300 mm x largeur 50 mm 25 feuilles</t>
  </si>
  <si>
    <t>163050.0100</t>
  </si>
  <si>
    <t>0.01, 0.02, 0.03, 0.04, 0.05, 0.06, 0.07, 0.08, 0.09, 0.1
0.12, 0.15, 0.18, 0.2, 0.25, 0.3, 0.35, 0.4, 0.45, 0.5,
0.6, 0.7, 0.8, 0.9, 1.0 / 50 / 300</t>
  </si>
  <si>
    <t>Bandes en feuilles H+S en assortiment, Acier à ressort 1.1274 / longueur 300 mm x largeur 50 mm 23 feuilles</t>
  </si>
  <si>
    <t>163060.0100</t>
  </si>
  <si>
    <t>0.03, 0.04, 0.05, 0.06, 0.07, 0.08, 0.09, 0.1, 0.12, 0.15
0.18, 0.2, 0.25, 0.3, 0.35, 0.4, 0.45, 0.5, 0.6, 0.7, 0.8
0.9, 1.0 / 50 / 300</t>
  </si>
  <si>
    <t>Bandes en feuilles H+S en assortiment, Acier à ressort 1.1274 / longueur 300 mm x largeur 50 mm 11 feuilles</t>
  </si>
  <si>
    <t>163070.0100</t>
  </si>
  <si>
    <t>0.02, 0.03, 0.05, 0.1, 0.15, 0.2, 0.25, 0.3, 0.4, 0.5, 1.0 / 25 / 300</t>
  </si>
  <si>
    <t>Prix</t>
  </si>
  <si>
    <t xml:space="preserve">Prix </t>
  </si>
  <si>
    <t>Rubans laminés de précision H+S. Acier à ressort inoxydable 1.1274 / longueur 1 m x largeur 12.7 mm</t>
  </si>
  <si>
    <t>162820.0100</t>
  </si>
  <si>
    <t>0.005* / 12.7 / 1 m</t>
  </si>
  <si>
    <t>162820.0200</t>
  </si>
  <si>
    <t>0.01* / 12.7 / 1 m</t>
  </si>
  <si>
    <t>Rubans laminés de précision H+S. Acier à ressort inoxydable 1.1274 / longueur 10 m x largeur 12.7 mm</t>
  </si>
  <si>
    <t>162850.0100</t>
  </si>
  <si>
    <t>0.005* / 12.7 / 10 m</t>
  </si>
  <si>
    <t>162850.0200</t>
  </si>
  <si>
    <t>0.01* / 12.7 / 10 m</t>
  </si>
  <si>
    <t>Rubans laminés de précision H+S. Acier à ressort inoxydable 1.4310 / longueur 5 m x largeur 10 mm</t>
  </si>
  <si>
    <t>162898.0500</t>
  </si>
  <si>
    <t>0.10 / 10 / 5 m</t>
  </si>
  <si>
    <t>162898.0600</t>
  </si>
  <si>
    <t>0.15 / 10 / 5 m</t>
  </si>
  <si>
    <t>162898.0700</t>
  </si>
  <si>
    <t>0.20 / 10 / 5 m</t>
  </si>
  <si>
    <t>162898.0800</t>
  </si>
  <si>
    <t>0.25 / 10 / 5 m</t>
  </si>
  <si>
    <t>162898.0900</t>
  </si>
  <si>
    <t>0.30 / 10 / 5 m</t>
  </si>
  <si>
    <t>162898.1000</t>
  </si>
  <si>
    <t>0.40 / 10 / 5 m</t>
  </si>
  <si>
    <t>162898.1100</t>
  </si>
  <si>
    <t>0.50 / 10 / 5 m</t>
  </si>
  <si>
    <t>162898.1200</t>
  </si>
  <si>
    <t>0.60 / 10 / 5 m</t>
  </si>
  <si>
    <t>162898.1300</t>
  </si>
  <si>
    <t>0.70 / 10 / 5 m</t>
  </si>
  <si>
    <t>162898.1400</t>
  </si>
  <si>
    <t>0.80 / 10 / 5 m</t>
  </si>
  <si>
    <t>162898.1500</t>
  </si>
  <si>
    <t>0.90 / 10 / 5 m</t>
  </si>
  <si>
    <t>162898.1600</t>
  </si>
  <si>
    <t>1.00 / 10 / 5 m</t>
  </si>
  <si>
    <t>Rubans laminés de précision H+S. Acier à ressort inoxydable 1.4310 / longueur 5 m x largeur 12.7 mm</t>
  </si>
  <si>
    <t>162900.0100</t>
  </si>
  <si>
    <t>0.005 / 12.7 / 5 m</t>
  </si>
  <si>
    <t>162900.0200</t>
  </si>
  <si>
    <t>0.01 / 12.7 / 5 m</t>
  </si>
  <si>
    <t>162900.0300</t>
  </si>
  <si>
    <t>162900.0400</t>
  </si>
  <si>
    <t>162900.0500</t>
  </si>
  <si>
    <t>162900.0600</t>
  </si>
  <si>
    <t>162900.0700</t>
  </si>
  <si>
    <t>162900.0800</t>
  </si>
  <si>
    <t>162900.0900</t>
  </si>
  <si>
    <t>162900.1000</t>
  </si>
  <si>
    <t>162900.1100</t>
  </si>
  <si>
    <t>162900.1120</t>
  </si>
  <si>
    <t>0.11 / 12.7 / 5 m</t>
  </si>
  <si>
    <t>162900.1130</t>
  </si>
  <si>
    <t>162900.1140</t>
  </si>
  <si>
    <t>0.13 / 12.7 / 5 m</t>
  </si>
  <si>
    <t>162900.1150</t>
  </si>
  <si>
    <t>0.14 / 12.7 / 5 m</t>
  </si>
  <si>
    <t>162900.1200</t>
  </si>
  <si>
    <t>162900.1220</t>
  </si>
  <si>
    <t>0.16 / 12.7 / 5 m</t>
  </si>
  <si>
    <t>162900.1240</t>
  </si>
  <si>
    <t>0.17 / 12.7 / 5 m</t>
  </si>
  <si>
    <t>162900.1260</t>
  </si>
  <si>
    <t>162900.1280</t>
  </si>
  <si>
    <t>0.19 / 12.7 / 5 m</t>
  </si>
  <si>
    <t>162900.1300</t>
  </si>
  <si>
    <t>162900.1320</t>
  </si>
  <si>
    <t>0.21 / 12.7 / 5 m</t>
  </si>
  <si>
    <t>162900.1340</t>
  </si>
  <si>
    <t>0.22 / 12.7 / 5 m</t>
  </si>
  <si>
    <t>162900.1350</t>
  </si>
  <si>
    <t>0.23 / 12.7 / 5 m</t>
  </si>
  <si>
    <t>162900.1360</t>
  </si>
  <si>
    <t>0.24 / 12.7 / 5 m</t>
  </si>
  <si>
    <t>162900.1400</t>
  </si>
  <si>
    <t>162900.1420</t>
  </si>
  <si>
    <t>0.26 / 12.7 / 5 m</t>
  </si>
  <si>
    <t>162900.1440</t>
  </si>
  <si>
    <t>0.27 / 12.7 / 5 m</t>
  </si>
  <si>
    <t>162900.1460</t>
  </si>
  <si>
    <t>0.28 / 12.7 / 5 m</t>
  </si>
  <si>
    <t>162900.1480</t>
  </si>
  <si>
    <t>0.29 / 12.7 / 5 m</t>
  </si>
  <si>
    <t>162900.1500</t>
  </si>
  <si>
    <t>162900.1600</t>
  </si>
  <si>
    <t>162900.1700</t>
  </si>
  <si>
    <t>162900.1800</t>
  </si>
  <si>
    <t>162900.1900</t>
  </si>
  <si>
    <t>162900.2000</t>
  </si>
  <si>
    <t>162900.2100</t>
  </si>
  <si>
    <t>162900.2200</t>
  </si>
  <si>
    <t>162900.2300</t>
  </si>
  <si>
    <t>Rubans laminés de précision H+S. Acier à ressort inoxydable 1.4310 / longueur 5 m x largeur 25 mm</t>
  </si>
  <si>
    <t>162905.0200</t>
  </si>
  <si>
    <t>0.01 / 25 / 5 m</t>
  </si>
  <si>
    <t>162905.0300</t>
  </si>
  <si>
    <t>0.02 / 25 / 5 m</t>
  </si>
  <si>
    <t>162905.0400</t>
  </si>
  <si>
    <t>162905.0500</t>
  </si>
  <si>
    <t>162905.0600</t>
  </si>
  <si>
    <t>162905.0700</t>
  </si>
  <si>
    <t>162905.0800</t>
  </si>
  <si>
    <t>162905.0900</t>
  </si>
  <si>
    <t>162905.1000</t>
  </si>
  <si>
    <t>162905.1100</t>
  </si>
  <si>
    <t>162905.1200</t>
  </si>
  <si>
    <t>162905.1300</t>
  </si>
  <si>
    <t>162905.1400</t>
  </si>
  <si>
    <t>162905.1500</t>
  </si>
  <si>
    <t>162905.1600</t>
  </si>
  <si>
    <t>Rubans laminés de précision H+S. Acier à ressort inoxydable 1.4310 / longueur 5 m x largeur 50 mm</t>
  </si>
  <si>
    <t>162910.0100</t>
  </si>
  <si>
    <t>0.005 / 50 / 5 m</t>
  </si>
  <si>
    <t>162910.0200</t>
  </si>
  <si>
    <t>0.01 / 50 / 5 m</t>
  </si>
  <si>
    <t>162910.0300</t>
  </si>
  <si>
    <t>0.02 / 50 / 5 m</t>
  </si>
  <si>
    <t>162910.0400</t>
  </si>
  <si>
    <t>162910.0500</t>
  </si>
  <si>
    <t>0.10 / 50 / 5 m</t>
  </si>
  <si>
    <t>162910.0600</t>
  </si>
  <si>
    <t>162910.0700</t>
  </si>
  <si>
    <t>0.20 / 50 / 5 m</t>
  </si>
  <si>
    <t>162910.0800</t>
  </si>
  <si>
    <t>162910.0900</t>
  </si>
  <si>
    <t>0.30 / 50 / 5 m</t>
  </si>
  <si>
    <t>162910.1000</t>
  </si>
  <si>
    <t>0.40 / 50 / 5 m</t>
  </si>
  <si>
    <t>162910.1100</t>
  </si>
  <si>
    <t>0.50 / 50 / 5 m</t>
  </si>
  <si>
    <t>162910.1200</t>
  </si>
  <si>
    <t>0.60 / 50 / 5 m</t>
  </si>
  <si>
    <t>162910.1300</t>
  </si>
  <si>
    <t>0.70 / 50 / 5 m</t>
  </si>
  <si>
    <t>162910.1400</t>
  </si>
  <si>
    <t>0.80 / 50 / 5 m</t>
  </si>
  <si>
    <t>162910.1500</t>
  </si>
  <si>
    <t>0.90 / 50 / 5 m</t>
  </si>
  <si>
    <t>162910.1600</t>
  </si>
  <si>
    <t>1.00 / 50 / 5 m</t>
  </si>
  <si>
    <t>Rubans laminés de précision H+S. Acier à ressort inoxydable 1.4310 / longueur 5 m x largeur 100 mm</t>
  </si>
  <si>
    <t>162920.0050</t>
  </si>
  <si>
    <t>0.005 / 100 / 5 m</t>
  </si>
  <si>
    <t>162920.0080</t>
  </si>
  <si>
    <t>0.008 / 100 / 5 m</t>
  </si>
  <si>
    <t>162920.0100</t>
  </si>
  <si>
    <t>0.01 / 100 / 5 m</t>
  </si>
  <si>
    <t>162920.0200</t>
  </si>
  <si>
    <t>0.015 / 100 / 5 m</t>
  </si>
  <si>
    <t>162920.0300</t>
  </si>
  <si>
    <t>0.02 / 100 / 5 m</t>
  </si>
  <si>
    <t>162920.0400</t>
  </si>
  <si>
    <t>0.03 / 100 / 5 m</t>
  </si>
  <si>
    <t>162920.0500</t>
  </si>
  <si>
    <t>0.035 / 100 / 5 m</t>
  </si>
  <si>
    <t>162920.0600</t>
  </si>
  <si>
    <t>0.04 / 100 / 5 m</t>
  </si>
  <si>
    <t>162920.0700</t>
  </si>
  <si>
    <t>0.045 / 100 / 5 m</t>
  </si>
  <si>
    <t>162920.0800</t>
  </si>
  <si>
    <t>0.05 / 100 / 5 m</t>
  </si>
  <si>
    <t>162920.0900</t>
  </si>
  <si>
    <t>0.055 / 100 / 5 m</t>
  </si>
  <si>
    <t>162920.1000</t>
  </si>
  <si>
    <t>0.06 / 100 / 5 m</t>
  </si>
  <si>
    <t>162920.1100</t>
  </si>
  <si>
    <t>0.07 / 100 / 5 m</t>
  </si>
  <si>
    <t>162920.1200</t>
  </si>
  <si>
    <t>0.08 / 100 / 5 m</t>
  </si>
  <si>
    <t>162920.1300</t>
  </si>
  <si>
    <t>0.09 / 100 / 5 m</t>
  </si>
  <si>
    <t>162920.1400</t>
  </si>
  <si>
    <t>0.10 / 100 / 5 m</t>
  </si>
  <si>
    <t>162920.1420</t>
  </si>
  <si>
    <t>0.11 / 100 / 5 m</t>
  </si>
  <si>
    <t>162920.1500</t>
  </si>
  <si>
    <t>0.12 / 100 / 5 m</t>
  </si>
  <si>
    <t>162920.1520</t>
  </si>
  <si>
    <t>0.13 / 100 / 5 m</t>
  </si>
  <si>
    <t>162920.1540</t>
  </si>
  <si>
    <t>0.14 / 100 / 5 m</t>
  </si>
  <si>
    <t>162920.1600</t>
  </si>
  <si>
    <t>0.15 / 100 / 5 m</t>
  </si>
  <si>
    <t>162920.1620</t>
  </si>
  <si>
    <t>0.16 / 100 / 5 m</t>
  </si>
  <si>
    <t>162920.1640</t>
  </si>
  <si>
    <t>0.17 / 100 / 5 m</t>
  </si>
  <si>
    <t>162920.1650</t>
  </si>
  <si>
    <t>0.18 / 100 / 5 m</t>
  </si>
  <si>
    <t>162920.1680</t>
  </si>
  <si>
    <t>0.19 / 100 / 5 m</t>
  </si>
  <si>
    <t>162920.1700</t>
  </si>
  <si>
    <t>0.20 / 100 / 5 m</t>
  </si>
  <si>
    <t>162920.1720</t>
  </si>
  <si>
    <t>0.21 / 100 / 5 m</t>
  </si>
  <si>
    <t>162920.1740</t>
  </si>
  <si>
    <t>0.22 / 100 / 5 m</t>
  </si>
  <si>
    <t>162920.1760</t>
  </si>
  <si>
    <t>0.23 / 100 / 5 m</t>
  </si>
  <si>
    <t>162920.1780</t>
  </si>
  <si>
    <t>0.24 / 100 / 5 m</t>
  </si>
  <si>
    <t>162920.1800</t>
  </si>
  <si>
    <t>0.25 / 100 / 5 m</t>
  </si>
  <si>
    <t>162920.1820</t>
  </si>
  <si>
    <t>0.26 / 100 / 5 m</t>
  </si>
  <si>
    <t>162920.1840</t>
  </si>
  <si>
    <t>0.27 / 100 / 5 m</t>
  </si>
  <si>
    <t>162920.1860</t>
  </si>
  <si>
    <t>0.28 / 100 / 5 m</t>
  </si>
  <si>
    <t>162920.1880</t>
  </si>
  <si>
    <t>0.29 / 100 / 5 m</t>
  </si>
  <si>
    <t>162920.1900</t>
  </si>
  <si>
    <t>0.30 / 100 / 5 m</t>
  </si>
  <si>
    <t>162920.2000</t>
  </si>
  <si>
    <t>0.35 / 100 / 5 m</t>
  </si>
  <si>
    <t>162920.2100</t>
  </si>
  <si>
    <t>0.40 / 100 / 5 m</t>
  </si>
  <si>
    <t>162920.2200</t>
  </si>
  <si>
    <t>0.45 / 100 / 5 m</t>
  </si>
  <si>
    <t>162920.2300</t>
  </si>
  <si>
    <t>0.50 / 100 / 5 m</t>
  </si>
  <si>
    <t>162920.2400</t>
  </si>
  <si>
    <t>0.55 / 100 / 5 m</t>
  </si>
  <si>
    <t>162920.2500</t>
  </si>
  <si>
    <t>0.60 / 100 / 5 m</t>
  </si>
  <si>
    <t>162920.2600</t>
  </si>
  <si>
    <t>0.65 / 100 / 5 m</t>
  </si>
  <si>
    <t>162920.2700</t>
  </si>
  <si>
    <t>0.70 / 100 / 5 m</t>
  </si>
  <si>
    <t>162920.2800</t>
  </si>
  <si>
    <t>0.75 / 100 / 5 m</t>
  </si>
  <si>
    <t>162920.2900</t>
  </si>
  <si>
    <t>0.80 / 100 / 5 m</t>
  </si>
  <si>
    <t>162920.3000</t>
  </si>
  <si>
    <t>0.85 / 100 / 5 m</t>
  </si>
  <si>
    <t>162920.3100</t>
  </si>
  <si>
    <t>0.90 / 100 / 5 m</t>
  </si>
  <si>
    <t>162920.3200</t>
  </si>
  <si>
    <t>0.95 / 100 / 5 m</t>
  </si>
  <si>
    <t>162920.3300</t>
  </si>
  <si>
    <t>1.00 / 100 / 5 m</t>
  </si>
  <si>
    <t>Rubans laminés de précision H+S, Acier à ressort inoxydable 1.4310 / longueur 5 m x largeur 150 mm</t>
  </si>
  <si>
    <t>162930.0100</t>
  </si>
  <si>
    <t>0.025 / 150 / 5 m</t>
  </si>
  <si>
    <t>162930.0200</t>
  </si>
  <si>
    <t>0.05 / 150 / 5 m</t>
  </si>
  <si>
    <t>162930.0300</t>
  </si>
  <si>
    <t>0.075 / 150 / 5 m</t>
  </si>
  <si>
    <t>162930.0400</t>
  </si>
  <si>
    <t>0.10 / 150 / 5 m</t>
  </si>
  <si>
    <t>162930.0500</t>
  </si>
  <si>
    <t>0.15 / 150 / 5 m</t>
  </si>
  <si>
    <t>162930.0600</t>
  </si>
  <si>
    <t>0.20 / 150 / 5 m</t>
  </si>
  <si>
    <t>162930.0700</t>
  </si>
  <si>
    <t>0.25 / 150 / 5 m</t>
  </si>
  <si>
    <t>162930.0800</t>
  </si>
  <si>
    <t>0.30 / 150 / 5 m</t>
  </si>
  <si>
    <t>162930.0900</t>
  </si>
  <si>
    <t>0.40 / 150 / 5 m</t>
  </si>
  <si>
    <t>162930.1000</t>
  </si>
  <si>
    <t>0.50 / 150 / 5 m</t>
  </si>
  <si>
    <t>162930.1100</t>
  </si>
  <si>
    <t>0.60 / 150 / 5 m</t>
  </si>
  <si>
    <t>162930.1200</t>
  </si>
  <si>
    <t>0.70 / 150 / 5 m</t>
  </si>
  <si>
    <t>162930.1300</t>
  </si>
  <si>
    <t>0.80 / 150 / 5 m</t>
  </si>
  <si>
    <t>162930.1400</t>
  </si>
  <si>
    <t>0.90 / 150 / 5 m</t>
  </si>
  <si>
    <t>162930.1500</t>
  </si>
  <si>
    <t>1.00 / 150 / 5 m</t>
  </si>
  <si>
    <t>Feuillards H+S, Acier à ressort inoxydable 1.1274 / longueur 300 mm x largeur 25 mm</t>
  </si>
  <si>
    <t>163010.0100</t>
  </si>
  <si>
    <t>0.01* / 25 / 300</t>
  </si>
  <si>
    <t>163010.0200</t>
  </si>
  <si>
    <t>0.02* / 25 / 300</t>
  </si>
  <si>
    <t>Feuillards H+S, Acier à ressort inoxydable 1.1274 / longueur 300 mm x largeur 50 mm</t>
  </si>
  <si>
    <t>163020.0100</t>
  </si>
  <si>
    <t>0.01* / 50 / 300</t>
  </si>
  <si>
    <t>163020.0200</t>
  </si>
  <si>
    <t>0.02* / 50 / 300</t>
  </si>
  <si>
    <t>Feuillards H+S, Acier à ressort inoxydable 1.4310 / longueur 500 mm x largeur 100 mm</t>
  </si>
  <si>
    <t>163130.0100</t>
  </si>
  <si>
    <t>0.01 / 100 / 500</t>
  </si>
  <si>
    <t>163130.0150</t>
  </si>
  <si>
    <t>0.015 / 100 / 500</t>
  </si>
  <si>
    <t>163130.0200</t>
  </si>
  <si>
    <t>0.02 / 100 / 500</t>
  </si>
  <si>
    <t>163130.0300</t>
  </si>
  <si>
    <t>0.03 / 100 / 500</t>
  </si>
  <si>
    <t>163130.0350</t>
  </si>
  <si>
    <t>0.035 / 100 / 500</t>
  </si>
  <si>
    <t>163130.0400</t>
  </si>
  <si>
    <t>0.04 / 100 / 500</t>
  </si>
  <si>
    <t>163130.0450</t>
  </si>
  <si>
    <t>0.045 / 100 / 500</t>
  </si>
  <si>
    <t>163130.0500</t>
  </si>
  <si>
    <t>0.05 / 100 / 500</t>
  </si>
  <si>
    <t>163130.0550</t>
  </si>
  <si>
    <t>0.055 / 100 / 500</t>
  </si>
  <si>
    <t>163130.0600</t>
  </si>
  <si>
    <t>0.06 / 100 / 500</t>
  </si>
  <si>
    <t>163130.0700</t>
  </si>
  <si>
    <t>0.07 / 100 / 500</t>
  </si>
  <si>
    <t>163130.0800</t>
  </si>
  <si>
    <t>0.08 / 100 / 500</t>
  </si>
  <si>
    <t>163130.0900</t>
  </si>
  <si>
    <t>0.09 / 100 / 500</t>
  </si>
  <si>
    <t>163130.1000</t>
  </si>
  <si>
    <t>0.10 / 100 / 500</t>
  </si>
  <si>
    <t>163130.1020</t>
  </si>
  <si>
    <t>0.11 / 100 / 500</t>
  </si>
  <si>
    <t>163130.1100</t>
  </si>
  <si>
    <t>0.12 / 100 / 500</t>
  </si>
  <si>
    <t>163130.1120</t>
  </si>
  <si>
    <t>0.13 / 100 / 500</t>
  </si>
  <si>
    <t>163130.1140</t>
  </si>
  <si>
    <t>0.14 / 100 / 500</t>
  </si>
  <si>
    <t>163130.1200</t>
  </si>
  <si>
    <t>0.15 / 100 / 500</t>
  </si>
  <si>
    <t>163130.1220</t>
  </si>
  <si>
    <t>0.16 / 100 / 500</t>
  </si>
  <si>
    <t>163130.1240</t>
  </si>
  <si>
    <t>0.17 / 100 / 500</t>
  </si>
  <si>
    <t>163130.1260</t>
  </si>
  <si>
    <t>0.18 / 100 / 500</t>
  </si>
  <si>
    <t>163130.1280</t>
  </si>
  <si>
    <t>0.19 / 100 / 500</t>
  </si>
  <si>
    <t>163130.1300</t>
  </si>
  <si>
    <t>0.20 / 100 / 500</t>
  </si>
  <si>
    <t>163130.1320</t>
  </si>
  <si>
    <t>0.21 / 100 / 500</t>
  </si>
  <si>
    <t>163130.1340</t>
  </si>
  <si>
    <t>0.22 / 100 / 500</t>
  </si>
  <si>
    <t>163130.1360</t>
  </si>
  <si>
    <t>0.23 / 100 / 500</t>
  </si>
  <si>
    <t>163130.1380</t>
  </si>
  <si>
    <t>0.24 / 100 / 500</t>
  </si>
  <si>
    <t>163130.1400</t>
  </si>
  <si>
    <t>0.25 / 100 / 500</t>
  </si>
  <si>
    <t>163130.1420</t>
  </si>
  <si>
    <t>0.26 / 100 / 500</t>
  </si>
  <si>
    <t>163130.1440</t>
  </si>
  <si>
    <t>0.27 / 100 / 500</t>
  </si>
  <si>
    <t>163130.1460</t>
  </si>
  <si>
    <t>0.28 / 100 / 500</t>
  </si>
  <si>
    <t>163130.1480</t>
  </si>
  <si>
    <t>0.29 / 100 / 500</t>
  </si>
  <si>
    <t>163130.1500</t>
  </si>
  <si>
    <t>0.30 / 100 / 500</t>
  </si>
  <si>
    <t>163130.1600</t>
  </si>
  <si>
    <t>0.35 / 100 / 500</t>
  </si>
  <si>
    <t>163130.1700</t>
  </si>
  <si>
    <t>0.40 / 100 / 500</t>
  </si>
  <si>
    <t>163130.1800</t>
  </si>
  <si>
    <t>0.45 / 100 / 500</t>
  </si>
  <si>
    <t>163130.1900</t>
  </si>
  <si>
    <t>0.50 / 100 / 500</t>
  </si>
  <si>
    <t>163130.2000</t>
  </si>
  <si>
    <t>0.55 / 100 / 500</t>
  </si>
  <si>
    <t>163130.2100</t>
  </si>
  <si>
    <t>0.60 / 100 / 500</t>
  </si>
  <si>
    <t>163130.2200</t>
  </si>
  <si>
    <t>0.65 / 100 / 500</t>
  </si>
  <si>
    <t>163130.2300</t>
  </si>
  <si>
    <t>0.70 / 100 / 500</t>
  </si>
  <si>
    <t>163130.2400</t>
  </si>
  <si>
    <t>0.75 / 100 / 500</t>
  </si>
  <si>
    <t>163130.2500</t>
  </si>
  <si>
    <t>0.80 / 100 / 500</t>
  </si>
  <si>
    <t>163130.2600</t>
  </si>
  <si>
    <t>0.85 / 100 / 500</t>
  </si>
  <si>
    <t>163130.2700</t>
  </si>
  <si>
    <t>0.90 / 100 / 500</t>
  </si>
  <si>
    <t>163130.2800</t>
  </si>
  <si>
    <t>0.95 / 100 / 500</t>
  </si>
  <si>
    <t>163130.2900</t>
  </si>
  <si>
    <t>1.00 / 100 / 500</t>
  </si>
  <si>
    <t>163130.3000</t>
  </si>
  <si>
    <t>1.10 / 100 / 500</t>
  </si>
  <si>
    <t>163130.3100</t>
  </si>
  <si>
    <t>1.20 / 100 / 500</t>
  </si>
  <si>
    <t>163130.3200</t>
  </si>
  <si>
    <t>1.30 / 100 / 500</t>
  </si>
  <si>
    <t>163130.3300</t>
  </si>
  <si>
    <t>1.40 / 100 / 500</t>
  </si>
  <si>
    <t>163130.3400</t>
  </si>
  <si>
    <t>1.50 / 100 / 500</t>
  </si>
  <si>
    <t>163130.3500</t>
  </si>
  <si>
    <t>1.60 / 100 / 500</t>
  </si>
  <si>
    <t>163130.3600</t>
  </si>
  <si>
    <t>1.70 / 100 / 500</t>
  </si>
  <si>
    <t>163130.3700</t>
  </si>
  <si>
    <t>1.80 / 100 / 500</t>
  </si>
  <si>
    <t>163130.3800</t>
  </si>
  <si>
    <t>1.90 / 100 / 500</t>
  </si>
  <si>
    <t>163130.3900</t>
  </si>
  <si>
    <t>2.00 / 100 / 500</t>
  </si>
  <si>
    <t>Feuillards H+S, Acier à ressort inoxydable 1.4310 / longueur 500 mm x largeur 150 mm</t>
  </si>
  <si>
    <t>163140.0100</t>
  </si>
  <si>
    <t>0.025 / 150 / 500</t>
  </si>
  <si>
    <t>163140.0200</t>
  </si>
  <si>
    <t>0.05 / 150 / 500</t>
  </si>
  <si>
    <t>163140.0300</t>
  </si>
  <si>
    <t>0.075 / 150 / 500</t>
  </si>
  <si>
    <t>163140.0400</t>
  </si>
  <si>
    <t>0.10 / 150 / 500</t>
  </si>
  <si>
    <t>163140.0500</t>
  </si>
  <si>
    <t>0.15 / 150 / 500</t>
  </si>
  <si>
    <t>163140.0600</t>
  </si>
  <si>
    <t>0.20 / 150 / 500</t>
  </si>
  <si>
    <t>163140.0700</t>
  </si>
  <si>
    <t>0.25 / 150 / 500</t>
  </si>
  <si>
    <t>163140.0800</t>
  </si>
  <si>
    <t>0.30 / 150 / 500</t>
  </si>
  <si>
    <t>163140.0900</t>
  </si>
  <si>
    <t>0.40 / 150 / 500</t>
  </si>
  <si>
    <t>163140.1000</t>
  </si>
  <si>
    <t>0.50 / 150 / 500</t>
  </si>
  <si>
    <t>163140.1100</t>
  </si>
  <si>
    <t>0.60 / 150 / 500</t>
  </si>
  <si>
    <t>163140.1200</t>
  </si>
  <si>
    <t>0.70 / 150 / 500</t>
  </si>
  <si>
    <t>163140.1300</t>
  </si>
  <si>
    <t>0.80 / 150 / 500</t>
  </si>
  <si>
    <t>163140.1400</t>
  </si>
  <si>
    <t>0.90 / 150 / 500</t>
  </si>
  <si>
    <t>163140.1500</t>
  </si>
  <si>
    <t>1.00 / 150 / 500</t>
  </si>
  <si>
    <t>163140.1600</t>
  </si>
  <si>
    <t>1.20 / 150 / 500</t>
  </si>
  <si>
    <t>163140.1700</t>
  </si>
  <si>
    <t>1.50 / 150 / 500</t>
  </si>
  <si>
    <t>163140.1800</t>
  </si>
  <si>
    <t>1.80 / 150 / 500</t>
  </si>
  <si>
    <t>163140.1900</t>
  </si>
  <si>
    <t>2.00 / 150 / 500</t>
  </si>
  <si>
    <t>Bandes en feuilles H+S en assortiment, Acier à ressort inoxydable 1.4310 / longueur 500 mm x largeur 100 mm 9 feuilles</t>
  </si>
  <si>
    <t>163150.0100</t>
  </si>
  <si>
    <t>0.02, 0.05, 0.1, 0.15, 0.2, 0.3, 0.4, 0.5, 1.0 / 100 /500</t>
  </si>
  <si>
    <t>Bandes en feuilles H+S en assortiment, Acier à ressort inoxydable 1.4310 / longueur 500 mm x largeur 150 mm 10 feuilles</t>
  </si>
  <si>
    <t>163160.0100</t>
  </si>
  <si>
    <t>0.025 , 0.05 , 0.075 , 0.1 , 0.15 , 0.2 , 0.25 , 0.3 , 0.4 , 0.5 / 150/ 500</t>
  </si>
  <si>
    <t>Bandes en feuilles H+S en assortiment, Acier à ressort inoxydable 1.4310 / longueur 500 mm x largeur 100 mm 11 lames</t>
  </si>
  <si>
    <t>163170.0100</t>
  </si>
  <si>
    <t xml:space="preserve">0.02 , 0.05 , 0.1 , 0.15 , 0.2 , 0.25 , 0.3 , 0.35 , 0.4 , 0.45 , 0.5 / 100 / 500 </t>
  </si>
  <si>
    <t>163180.0100</t>
  </si>
  <si>
    <t>0.5 , 0.55 , 0.6 , 0.65 , 0.7 , 0.75 , 0.8 , 0.85 , 0.9 , 0.95 , 1.0 / 100 / 500</t>
  </si>
  <si>
    <t>Rubans laminés de précision H+S, Laiton 2.0321 / longueur 5 m x largeur 150 mm</t>
  </si>
  <si>
    <t>162950.0100</t>
  </si>
  <si>
    <t>0.01 / 150 / 5 m</t>
  </si>
  <si>
    <t>162950.0110</t>
  </si>
  <si>
    <t>0.02 / 150 / 5 m</t>
  </si>
  <si>
    <t>162950.0200</t>
  </si>
  <si>
    <t>0.025 / 150 / 5 m</t>
  </si>
  <si>
    <t>162950.0210</t>
  </si>
  <si>
    <t>0.03 / 150 / 5 m</t>
  </si>
  <si>
    <t>162950.0220</t>
  </si>
  <si>
    <t>0.04 / 150 / 5 m</t>
  </si>
  <si>
    <t>162950.0300</t>
  </si>
  <si>
    <t>162950.0400</t>
  </si>
  <si>
    <t>162950.0500</t>
  </si>
  <si>
    <t>0.1 / 150 / 5 m</t>
  </si>
  <si>
    <t>162950.0600</t>
  </si>
  <si>
    <t>162950.0700</t>
  </si>
  <si>
    <t>0.2 / 150 / 5 m</t>
  </si>
  <si>
    <t>162950.0800</t>
  </si>
  <si>
    <t>162950.0900</t>
  </si>
  <si>
    <t>0.3 / 150 / 5 m</t>
  </si>
  <si>
    <t>162950.1000</t>
  </si>
  <si>
    <t>0.4 / 150 / 5 m</t>
  </si>
  <si>
    <t>162950.1100</t>
  </si>
  <si>
    <t>0.5 / 150 / 5 m</t>
  </si>
  <si>
    <t>162950.1200</t>
  </si>
  <si>
    <t>0.6 / 150 / 5 m</t>
  </si>
  <si>
    <t>162950.1300</t>
  </si>
  <si>
    <t>0.7 / 150 / 5 m</t>
  </si>
  <si>
    <t>162950.1400</t>
  </si>
  <si>
    <t>0.8 / 150 / 5 m</t>
  </si>
  <si>
    <t>162950.1500</t>
  </si>
  <si>
    <t>0.9 / 150 / 5 m</t>
  </si>
  <si>
    <t>162950.1600</t>
  </si>
  <si>
    <t>1.0 / 150 / 5 m</t>
  </si>
  <si>
    <t>Feuillards H+S, Laiton 2.0321 / longueur 500 mm x largeur 150 mm</t>
  </si>
  <si>
    <t>163195.0100</t>
  </si>
  <si>
    <t>0.01 / 150 / 500</t>
  </si>
  <si>
    <t>163195.0110</t>
  </si>
  <si>
    <t>0.02 / 150 / 500</t>
  </si>
  <si>
    <t>163195.0200</t>
  </si>
  <si>
    <t>163195.0210</t>
  </si>
  <si>
    <t>0.03 / 150 / 500</t>
  </si>
  <si>
    <t>163195.0220</t>
  </si>
  <si>
    <t>0.04 / 150 / 500</t>
  </si>
  <si>
    <t>163195.0300</t>
  </si>
  <si>
    <t>163195.0400</t>
  </si>
  <si>
    <t>163195.0500</t>
  </si>
  <si>
    <t>0.1 / 150 / 500</t>
  </si>
  <si>
    <t>163195.0600</t>
  </si>
  <si>
    <t>163195.0700</t>
  </si>
  <si>
    <t>0.2 / 150 / 500</t>
  </si>
  <si>
    <t>163195.0800</t>
  </si>
  <si>
    <t>163195.0900</t>
  </si>
  <si>
    <t>0.3 / 150 / 500</t>
  </si>
  <si>
    <t>163195.1000</t>
  </si>
  <si>
    <t>0.4 / 150 / 500</t>
  </si>
  <si>
    <t>163195.1100</t>
  </si>
  <si>
    <t>0.5 / 150 / 500</t>
  </si>
  <si>
    <t>163195.1200</t>
  </si>
  <si>
    <t>0.6 / 150 / 500</t>
  </si>
  <si>
    <t>163195.1300</t>
  </si>
  <si>
    <t>0.7 / 150 / 500</t>
  </si>
  <si>
    <t>163195.1400</t>
  </si>
  <si>
    <t>0.8 / 150 / 500</t>
  </si>
  <si>
    <t>163195.1500</t>
  </si>
  <si>
    <t>0.9 / 150 / 500</t>
  </si>
  <si>
    <t>163195.1600</t>
  </si>
  <si>
    <t>1.0 / 150 / 500</t>
  </si>
  <si>
    <t>Bandes en feuilles H+S en assortiment, Laiton 2.0321 / longueur 500 mm x largeur 150 mm 10 feuilles</t>
  </si>
  <si>
    <t>163200.0100</t>
  </si>
  <si>
    <t>0.025 , 0.05 , 0.075 , 0.1 , 0.15 , 0.2 , 0.25 , 0.3 , 0.4 , 0.5 / 150 / 500</t>
  </si>
  <si>
    <t>Entité :</t>
  </si>
  <si>
    <t>Référence produit</t>
  </si>
  <si>
    <t>Désignation</t>
  </si>
  <si>
    <t>Qté</t>
  </si>
  <si>
    <t>Prix U.H.T</t>
  </si>
  <si>
    <t>à compléter</t>
  </si>
  <si>
    <t>FRAIS DE PORT</t>
  </si>
  <si>
    <t xml:space="preserve">Bon de commande à envoyer par mail à </t>
  </si>
  <si>
    <t>TOTAL H.T.</t>
  </si>
  <si>
    <t>Prix Total H.T.</t>
  </si>
  <si>
    <t>SARL au Capital de 10 000€ - SIRET 822 077 368 00022 – APE 4669B - TVA Intracom FR35 822 077 368</t>
  </si>
  <si>
    <t>Conditions Générales de vente</t>
  </si>
  <si>
    <t>1. Application des conditions</t>
  </si>
  <si>
    <t>1.2 Les renseignements donnés sur les listes de prix, site Internet, notes, etc.…ne sont donnés qu’a titre indicatif et peuvent, à ce titre, être modifiés par le vendeur sans préavis.</t>
  </si>
  <si>
    <t>1.3 Le seul fait de passer commande ou d’accepter une offre du vendeur vaut l’acceptation sans réserve des présentes conditions générales.</t>
  </si>
  <si>
    <t>1.4 Les présentes conditions générales de vente peuvent être modifiées à tout moment, les modifications étant alors applicables à toutes commandes postérieures.</t>
  </si>
  <si>
    <t>2. Assurance et ouverture de compte</t>
  </si>
  <si>
    <t>Lors de la 1ère commande, tout nouveau client doit demander une « ouverture de compte ».</t>
  </si>
  <si>
    <t>3. Commandes</t>
  </si>
  <si>
    <t>un litige relatif au paiement d’une commande antérieure. </t>
  </si>
  <si>
    <t>un dépassement de l’encours disponible accepté par notre assurance crédit. </t>
  </si>
  <si>
    <t>4. Prix – Factures </t>
  </si>
  <si>
    <t>4.1 Les prix indiqués sont en euros, hors taxes et hors frais de livraison. Ils sont susceptibles de varier, notamment en cas de changement de taux de TVA… </t>
  </si>
  <si>
    <t>4.2 Tous les produits soumis à la variation du prix de la matière première seront indexés au cours du jour de la commande. </t>
  </si>
  <si>
    <t>4.3 Si vous êtes un client hors France ou dans les DOM-TOM, la facture sera établie sans TVA. </t>
  </si>
  <si>
    <t>4.4 Toute commande livrée hors France métropolitaine pourra éventuellement être soumise aux taxes locales, droits de douanes, frais de dédouanement… lors de la livraison. Leur acquittement est à la charge du client et relève de sa responsabilité. </t>
  </si>
  <si>
    <t>4.5 La facture est émise à la date d’expédition ou de mise à disposition du matériel. </t>
  </si>
  <si>
    <t>5. Livraison </t>
  </si>
  <si>
    <t>5.1 Lieu de livraison : la livraison s’effectue à l’adresse indiquée lors de la passation de la commande.</t>
  </si>
  <si>
    <t>5.2 Délais de livraison standard :</t>
  </si>
  <si>
    <t>24 h pour les colis &lt; 30 kg et 2 m </t>
  </si>
  <si>
    <t>48 h minimum pour les palettes et longueurs</t>
  </si>
  <si>
    <t>5.4 Retard de livraison :</t>
  </si>
  <si>
    <t>- en cas de retard de livraison, nous vous conseillons de nous contacter afin de nous permettre de démarrer une enquête auprès du transporteur (les délais d’enquêtes peuvent varier de 1 à 20 jours). Si, pendant le délai de l’enquête, le produit est retrouvé, il sera réacheminé immédiatement au lieu de livraison convenu. Si en revanche, le produit n’est pas retrouvé à l’issu du délai d’enquête, le transporteur considère le colis comme perdu et nous vous renverrons un produit de remplacement à nos frais. </t>
  </si>
  <si>
    <t>- les délais de livraison sont donnés à titre indicatifs et sans engagement de la part du vendeur. Aucune indemnité ne pourra être réclamée en cas de retard, de force majeure, ou d’événements tels que grèves totales ou partielles, émeutes, réquisitions, mesures légales ou administratives empêchant, retardant ou interdisant la fabrication ou l’importation de la marchandise… sans que cette liste soit limitative. Le vendeur est alors dégagé de toute responsabilité. </t>
  </si>
  <si>
    <t>6. Transport </t>
  </si>
  <si>
    <t>7. Paiement </t>
  </si>
  <si>
    <t>Les paiements sont constitués par l’encaissement effectif des fonds sur le compte du vendeur.</t>
  </si>
  <si>
    <t>7.3. Retard de paiement : tout règlement après la date de paiement fixée pourrait donner lieu à la facturation de pénalités sans qu’une mise en demeure préalable soit nécessaire. </t>
  </si>
  <si>
    <t>Les pénalités de retard sont d’un taux égal à trois fois le taux de l’intérêt légal. </t>
  </si>
  <si>
    <t>L’acheteur ne peut jamais, au motif d’une réclamation formulée par lui, retenir la totalité ou une partie des sommes dues par lui ni opérer une compensation. </t>
  </si>
  <si>
    <t>Lorsque l’acheteur est en retard de paiement, le vendeur peut de ce seul fait et sans qu’il soit besoin d’une mise en demeure préalable, immédiatement suspendre les livraisons, sans que l’acheteur ne puisse réclamer des dommages et intérêts au vendeur. </t>
  </si>
  <si>
    <t>En cas de recours par la voie contentieuse, le vendeur est en droit de réclamer à l’acheteur le remboursement des frais de toute sorte liés à la poursuite. </t>
  </si>
  <si>
    <t>9. Normes- Garanties</t>
  </si>
  <si>
    <t>Les éventuelles pertes d’exploitation et conséquences diverses liées à la défectuosité d’un produit livré sont exclues de la garantie. </t>
  </si>
  <si>
    <t>La garantie comprend le remplacement ou la réparation gratuite des pièces reconnues défectueuses. </t>
  </si>
  <si>
    <t>Celles-ci devront nous être retournées, le transport étant à la charge du client. </t>
  </si>
  <si>
    <t>10. Réserve de propriété</t>
  </si>
  <si>
    <t>Les risques susceptibles d’entraîner la perte, le vol ou la détérioration des biens sont à la charge du client pour la période allant de la livraison au transfert de propriété.</t>
  </si>
  <si>
    <t>12. Tribunaux compétents - Loi applicable</t>
  </si>
  <si>
    <t>Le droit applicable est le droit français.</t>
  </si>
  <si>
    <t>3.2. Disponibilité des produits : les produits sont proposés jusqu'à épuisement des stocks. Pour les produits n’étant pas en stock dans nos entrepôts, nos offres sont valables sous réserve de disponibilités chez nos fournisseurs.</t>
  </si>
  <si>
    <t xml:space="preserve">3.5. Validité des offres : les offres sont valables dans la limite des stocks disponibles. </t>
  </si>
  <si>
    <t>La livraison est effectuée soit par remise des marchandises à un transporteur, soit par un avis de passage de ce dernier en cas d’absence lors de la livraison. </t>
  </si>
  <si>
    <t>pour les articles en stock commandés avant 13h :</t>
  </si>
  <si>
    <t>Les marchandises non disponibles en stock seront expédiées dès approvisionnement, le client étant averti par mail des délais probables. </t>
  </si>
  <si>
    <t>Les frais de port et d’emballage sont de 10 € (par expédition) pour les petits colis, En dehors de cette zone, se référer aux conditions particulières. </t>
  </si>
  <si>
    <t>7.2. Conditions de paiement : elles sont fixées lors de la demande d’ouverture de compte du client, en fonction de l’acceptation ou non de la couverture par notre assurance-crédit. Lors de la première commande, le paiement devra être effectué au moment de la commande, par le biais d'un virement ou d'un paiement en ligne après envoi d'un lien de paiement.</t>
  </si>
  <si>
    <t>9.2. Garanties : la durée de la garantie est de 1 an à compter de la date de livraison du matériel.</t>
  </si>
  <si>
    <t>Seul le tribunal de commerce de Vienne est compétent, même en cas de pluralité de défendeurs ou d’appel en garantie et quel que soit le mode de paiement.</t>
  </si>
  <si>
    <t>3.4. Accusé de réception : chaque commande donne lieu à l’envoi par mail soit du bon de livraison soit d’un accusé de réception. Le contrat de vente devient alors exécutoire. </t>
  </si>
  <si>
    <t>7.1. Modalités de paiement : les factures sont payables par chèque, virement, ou par tout autre mode de paiement autorisant une mobilisation immédiate. </t>
  </si>
  <si>
    <t>clinquants@clinquants.com</t>
  </si>
  <si>
    <t>3.3. Passer une commande : les commandes doivent être transmises par mail : clinquants@clinquants.com</t>
  </si>
  <si>
    <t>Bon de commande E-SIS  - Clinquants.com</t>
  </si>
  <si>
    <t>Les présentes conditions générales de vente ont pour objet de régir les relations contractuelles entre la société E-SIS dont le siège social est situé au 4 ZA LES TRIBOULLIERES 38460 CREMIEU. Tél : 04 74 80 41 25 SARL au capital de 10 000 €, RCS Vienne 822 077 368, et toute personne physique ou morale souhaitant procéder à l’achat de clinquant.</t>
  </si>
  <si>
    <t>1.1 Les conditions générales de vente s’appliquent de façon exclusive à toutes les ventes conclues par E-SIS. Toutes autres conditions n’engagent le vendeur qu’après confirmation écrite de sa part.</t>
  </si>
  <si>
    <t>Pour cela, l’acheteur doit nous faire parvenir un document sur lequel figurent le nom de la société, l’adresse géographique, le n° de Siret, le code Naf, et toute information complémentaire nécessaire à l’ouverture du dossier. Ces éléments nous permettront alors de consulter notre assurance-crédit sur l’encours accordé, qui déterminera les conditions de paiement. En cas de refus de couverture de la part de notre assureur, E-SIS appliquera des conditions de règlement au comptant.</t>
  </si>
  <si>
    <t>3.1. Définition du produit : le client, en sa qualité de professionnel, définit en tout état de cause ses propres besoins, ainsi que la destination du matériel commandé. Il répond strictement aux questions et renseignements demandés par E-SIS, transmet des données complètes, vérifiées, définitives. Cette obligation est déterminante pour la bonne exécution des offres.</t>
  </si>
  <si>
    <t>Toute modification en qualité ou en quantité devra au préalable être acceptée par E-SIS. En cas de modification des normes ou d’amélioration des matériels commandés, E-SIS se réserve le droit d’apporter les modifications techniques qui s’imposent sans pour autant que l’objet de la commande ne soit modifié.</t>
  </si>
  <si>
    <t>E-SIS se réserve le droit de refuser ou d’annuler toute commande d’un client avec lequel il existerait :</t>
  </si>
  <si>
    <t>Sauf convention contraire, E-SIS choisit librement le transporteur.</t>
  </si>
  <si>
    <t>6.1. Risques liés au transport : E-SIS supporte les risques liés au transport jusqu’à la livraison, c’est-à-dire jusqu’à la remise physique de la marchandise au destinataire indiqué au moment de la commande ou à son représentant qui l’accepte, à condition que les marchandises soient vérifiées lors de leur réception en présence du transporteur et que les réserves observées soient signifiées, si besoin était, par écrit sur le bon du transporteur, selon la procédure ci-dessous.</t>
  </si>
  <si>
    <t>6.2. Réception des marchandises : vous devez vérifier, lors de la livraison, le bon état des colis et leur contenu. En cas d’avarie, vous devez émettre des réserves écrites précises et détaillées sur le bulletin de livraison du transporteur en présence de celui-ci ou de ses employés. Vous devez ensuite aviser E-SIS par lettre recommandée en reprenant les réserves, dans les 24h suivant la livraison. La marchandise acceptée sans réserve par le destinataire au moment de la livraison et/ou à défaut de courrier adressé à E-SIS dans les 24h, est réputée arrivée en bon état, dans son intégralité (nombre de pièces, conformité par rapport à la commande…). Aucune réclamation ultérieure ne pourra alors être prise en charge par E-SIS.</t>
  </si>
  <si>
    <t>E-SIS se réserve le droit à tout moment en fonction des risques encourus, des renseignements commerciaux ou de l’assurance-crédit, de modifier le plafond d’assurance de chaque client et donc de modifier les conditions de paiement. Cela s’applique immédiatement à toute commande en cours. </t>
  </si>
  <si>
    <t>Le refus du client de se satisfaire à ces conditions ouvre droit à E-SIS, soit d’annuler toute ou partie des commandes, soit d’exiger immédiatement le paiement de toutes les sommes dues. </t>
  </si>
  <si>
    <t>9.1. Normes : tous les produits commercialisés par E-SIS sont conformes aux normes européennes (EN) et aux normes internationales (IEC).</t>
  </si>
  <si>
    <t>La responsabilité de E-SIS pendant cette période est limitée à la réparation de tout vice de matière ou de construction à l’exclusion de tout défaut provenant de l’usure normale, du transport, d’une mauvaise utilisation ou installation, des cas fortuits, de force majeure…</t>
  </si>
  <si>
    <t>E-SIS conserve la propriété des marchandises vendues jusqu’au paiement complet du prix. </t>
  </si>
  <si>
    <t>Si le client ne procède pas au paiement intégral du prix, E-SIS procèdera à une action en revendication afin de récupérer les marchandises impayées. </t>
  </si>
  <si>
    <t>Prix HT valables jusqu'au 30/04/2025</t>
  </si>
  <si>
    <t>VALEUR DE MINI DE COMMANDE</t>
  </si>
  <si>
    <t>TOTAL INCLUANT MINI DE COMMANDE</t>
  </si>
  <si>
    <t>4.6 Un minimum de commande de 50€ HT (hors frais de livraison) est exigé. En dessous de ce montant, des frais administratifs dégressifs sont automatiquement appliqués de façon à atteindre le mini de commande.</t>
  </si>
  <si>
    <t>TOTAL (ATTENTION MINI DE COMMANDE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</si>
</sst>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0.0000"/>
    <numFmt numFmtId="165" formatCode="#,##0.00\ &quot;€&quot;"/>
  </numFmts>
  <fonts count="11" x14ac:knownFonts="1">
    <font>
      <sz val="11"/>
      <color theme="1"/>
      <name val="Calibri"/>
      <family val="2"/>
      <scheme val="minor"/>
    </font>
    <font>
      <b/>
      <sz val="11"/>
      <color theme="1"/>
      <name val="Calibri"/>
      <family val="2"/>
      <scheme val="minor"/>
    </font>
    <font>
      <b/>
      <u/>
      <sz val="11"/>
      <color theme="1"/>
      <name val="Calibri"/>
      <family val="2"/>
      <scheme val="minor"/>
    </font>
    <font>
      <i/>
      <sz val="8"/>
      <color theme="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sz val="8"/>
      <color theme="1"/>
      <name val="Calibri"/>
      <family val="2"/>
      <scheme val="minor"/>
    </font>
    <font>
      <b/>
      <sz val="12"/>
      <color theme="1"/>
      <name val="Calibri"/>
      <family val="2"/>
      <scheme val="minor"/>
    </font>
    <font>
      <b/>
      <i/>
      <sz val="14"/>
      <color theme="1"/>
      <name val="Calibri"/>
      <family val="2"/>
      <scheme val="minor"/>
    </font>
    <font>
      <sz val="11"/>
      <color rgb="FF00000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0" fillId="0" borderId="1" xfId="0" applyBorder="1" applyAlignment="1">
      <alignment horizontal="center"/>
    </xf>
    <xf numFmtId="0" fontId="0" fillId="0" borderId="0" xfId="0"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164" fontId="0" fillId="0" borderId="0" xfId="0" applyNumberFormat="1"/>
    <xf numFmtId="0" fontId="0" fillId="0" borderId="0" xfId="0" applyAlignment="1">
      <alignment horizontal="center" wrapText="1"/>
    </xf>
    <xf numFmtId="7" fontId="0" fillId="0" borderId="1" xfId="0" applyNumberFormat="1" applyBorder="1" applyAlignment="1">
      <alignment horizontal="center" vertical="center"/>
    </xf>
    <xf numFmtId="7" fontId="0" fillId="0" borderId="0" xfId="0" applyNumberFormat="1" applyAlignment="1">
      <alignment horizontal="center" vertical="center"/>
    </xf>
    <xf numFmtId="0" fontId="0" fillId="0" borderId="1" xfId="0" applyBorder="1" applyAlignment="1">
      <alignment horizontal="center" wrapText="1"/>
    </xf>
    <xf numFmtId="0" fontId="0" fillId="0" borderId="1" xfId="0" applyBorder="1"/>
    <xf numFmtId="44" fontId="0" fillId="0" borderId="0" xfId="0" applyNumberFormat="1"/>
    <xf numFmtId="44" fontId="0" fillId="0" borderId="0" xfId="0" applyNumberFormat="1" applyAlignment="1">
      <alignment horizontal="center"/>
    </xf>
    <xf numFmtId="0" fontId="2" fillId="0" borderId="0" xfId="0" applyFont="1" applyAlignment="1">
      <alignment horizontal="center"/>
    </xf>
    <xf numFmtId="0" fontId="0" fillId="0" borderId="5" xfId="0" applyBorder="1" applyAlignment="1">
      <alignment horizontal="center"/>
    </xf>
    <xf numFmtId="44" fontId="0" fillId="0" borderId="4" xfId="0" applyNumberFormat="1"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44" fontId="1" fillId="0" borderId="1" xfId="0" applyNumberFormat="1" applyFont="1" applyBorder="1" applyAlignment="1">
      <alignment horizontal="center"/>
    </xf>
    <xf numFmtId="44" fontId="1" fillId="0" borderId="7" xfId="0" applyNumberFormat="1" applyFont="1" applyBorder="1"/>
    <xf numFmtId="0" fontId="0" fillId="0" borderId="4" xfId="0"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0" fillId="0" borderId="4" xfId="0" applyBorder="1" applyAlignment="1" applyProtection="1">
      <alignment horizontal="center"/>
      <protection locked="0"/>
    </xf>
    <xf numFmtId="164" fontId="0" fillId="0" borderId="4" xfId="0" applyNumberFormat="1" applyBorder="1" applyAlignment="1" applyProtection="1">
      <alignment horizontal="center"/>
      <protection locked="0"/>
    </xf>
    <xf numFmtId="0" fontId="1" fillId="0" borderId="0" xfId="0" applyFont="1" applyProtection="1">
      <protection locked="0"/>
    </xf>
    <xf numFmtId="44" fontId="1" fillId="0" borderId="9" xfId="0" applyNumberFormat="1" applyFont="1" applyBorder="1" applyProtection="1">
      <protection locked="0"/>
    </xf>
    <xf numFmtId="44" fontId="0" fillId="0" borderId="10" xfId="0" applyNumberFormat="1" applyBorder="1" applyAlignment="1">
      <alignment horizontal="center"/>
    </xf>
    <xf numFmtId="0" fontId="1" fillId="0" borderId="0" xfId="0" applyFont="1"/>
    <xf numFmtId="0" fontId="3" fillId="0" borderId="11" xfId="0" applyFont="1" applyBorder="1" applyAlignment="1">
      <alignment horizontal="center"/>
    </xf>
    <xf numFmtId="0" fontId="3" fillId="0" borderId="0" xfId="0" applyFont="1" applyAlignment="1">
      <alignment horizontal="center"/>
    </xf>
    <xf numFmtId="0" fontId="4" fillId="0" borderId="0" xfId="0" applyFont="1"/>
    <xf numFmtId="0" fontId="5" fillId="0" borderId="0" xfId="1" applyProtection="1"/>
    <xf numFmtId="44" fontId="1" fillId="0" borderId="6" xfId="0" applyNumberFormat="1" applyFont="1" applyBorder="1"/>
    <xf numFmtId="44" fontId="1" fillId="0" borderId="8" xfId="0" applyNumberFormat="1" applyFont="1" applyBorder="1"/>
    <xf numFmtId="0" fontId="8" fillId="0" borderId="0" xfId="0" applyFont="1" applyAlignment="1">
      <alignment vertical="center"/>
    </xf>
    <xf numFmtId="0" fontId="0" fillId="0" borderId="0" xfId="0" applyAlignment="1">
      <alignment horizontal="left" vertical="center" indent="1"/>
    </xf>
    <xf numFmtId="0" fontId="9" fillId="0" borderId="0" xfId="0" applyFont="1"/>
    <xf numFmtId="0" fontId="10" fillId="0" borderId="4" xfId="0" applyFont="1" applyBorder="1" applyAlignment="1" applyProtection="1">
      <alignment horizontal="center"/>
      <protection locked="0"/>
    </xf>
    <xf numFmtId="165" fontId="0" fillId="0" borderId="0" xfId="0" applyNumberFormat="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44" fontId="6" fillId="0" borderId="0" xfId="0" applyNumberFormat="1" applyFont="1" applyAlignment="1">
      <alignment horizontal="center"/>
    </xf>
    <xf numFmtId="0" fontId="7"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pn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8" Type="http://schemas.openxmlformats.org/officeDocument/2006/relationships/image" Target="../media/image17.jpg"/><Relationship Id="rId13" Type="http://schemas.openxmlformats.org/officeDocument/2006/relationships/image" Target="../media/image20.png"/><Relationship Id="rId3" Type="http://schemas.openxmlformats.org/officeDocument/2006/relationships/image" Target="../media/image12.jpg"/><Relationship Id="rId7" Type="http://schemas.openxmlformats.org/officeDocument/2006/relationships/image" Target="../media/image16.jpg"/><Relationship Id="rId12" Type="http://schemas.openxmlformats.org/officeDocument/2006/relationships/image" Target="../media/image19.jpg"/><Relationship Id="rId2" Type="http://schemas.openxmlformats.org/officeDocument/2006/relationships/image" Target="../media/image4.jpg"/><Relationship Id="rId1" Type="http://schemas.openxmlformats.org/officeDocument/2006/relationships/image" Target="../media/image2.jpg"/><Relationship Id="rId6" Type="http://schemas.openxmlformats.org/officeDocument/2006/relationships/image" Target="../media/image15.jpg"/><Relationship Id="rId11" Type="http://schemas.openxmlformats.org/officeDocument/2006/relationships/image" Target="../media/image18.jpg"/><Relationship Id="rId5" Type="http://schemas.openxmlformats.org/officeDocument/2006/relationships/image" Target="../media/image14.jpg"/><Relationship Id="rId10" Type="http://schemas.openxmlformats.org/officeDocument/2006/relationships/image" Target="../media/image8.jpg"/><Relationship Id="rId4" Type="http://schemas.openxmlformats.org/officeDocument/2006/relationships/image" Target="../media/image13.jpg"/><Relationship Id="rId9" Type="http://schemas.openxmlformats.org/officeDocument/2006/relationships/image" Target="../media/image7.jpg"/></Relationships>
</file>

<file path=xl/drawings/_rels/drawing3.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jpg"/><Relationship Id="rId1" Type="http://schemas.openxmlformats.org/officeDocument/2006/relationships/image" Target="../media/image2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4.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5</xdr:row>
      <xdr:rowOff>161925</xdr:rowOff>
    </xdr:from>
    <xdr:to>
      <xdr:col>2</xdr:col>
      <xdr:colOff>495300</xdr:colOff>
      <xdr:row>11</xdr:row>
      <xdr:rowOff>169355</xdr:rowOff>
    </xdr:to>
    <xdr:pic>
      <xdr:nvPicPr>
        <xdr:cNvPr id="2" name="Image 1">
          <a:extLst>
            <a:ext uri="{FF2B5EF4-FFF2-40B4-BE49-F238E27FC236}">
              <a16:creationId xmlns:a16="http://schemas.microsoft.com/office/drawing/2014/main" id="{23D876DD-05BD-47BD-B9DE-EB08CED818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542925"/>
          <a:ext cx="1743075" cy="1150430"/>
        </a:xfrm>
        <a:prstGeom prst="rect">
          <a:avLst/>
        </a:prstGeom>
      </xdr:spPr>
    </xdr:pic>
    <xdr:clientData/>
  </xdr:twoCellAnchor>
  <xdr:twoCellAnchor editAs="oneCell">
    <xdr:from>
      <xdr:col>0</xdr:col>
      <xdr:colOff>0</xdr:colOff>
      <xdr:row>24</xdr:row>
      <xdr:rowOff>76200</xdr:rowOff>
    </xdr:from>
    <xdr:to>
      <xdr:col>2</xdr:col>
      <xdr:colOff>381000</xdr:colOff>
      <xdr:row>29</xdr:row>
      <xdr:rowOff>95250</xdr:rowOff>
    </xdr:to>
    <xdr:pic>
      <xdr:nvPicPr>
        <xdr:cNvPr id="3" name="Image 2">
          <a:extLst>
            <a:ext uri="{FF2B5EF4-FFF2-40B4-BE49-F238E27FC236}">
              <a16:creationId xmlns:a16="http://schemas.microsoft.com/office/drawing/2014/main" id="{1DDC88EA-AB9E-415E-AFE2-C012CB6A29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67200"/>
          <a:ext cx="1905000" cy="971550"/>
        </a:xfrm>
        <a:prstGeom prst="rect">
          <a:avLst/>
        </a:prstGeom>
      </xdr:spPr>
    </xdr:pic>
    <xdr:clientData/>
  </xdr:twoCellAnchor>
  <xdr:twoCellAnchor editAs="oneCell">
    <xdr:from>
      <xdr:col>0</xdr:col>
      <xdr:colOff>95250</xdr:colOff>
      <xdr:row>56</xdr:row>
      <xdr:rowOff>171450</xdr:rowOff>
    </xdr:from>
    <xdr:to>
      <xdr:col>2</xdr:col>
      <xdr:colOff>476250</xdr:colOff>
      <xdr:row>62</xdr:row>
      <xdr:rowOff>0</xdr:rowOff>
    </xdr:to>
    <xdr:pic>
      <xdr:nvPicPr>
        <xdr:cNvPr id="4" name="Image 3">
          <a:extLst>
            <a:ext uri="{FF2B5EF4-FFF2-40B4-BE49-F238E27FC236}">
              <a16:creationId xmlns:a16="http://schemas.microsoft.com/office/drawing/2014/main" id="{B4FD091E-8A34-45EA-9EC9-CD6C42B248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50" y="12744450"/>
          <a:ext cx="1905000" cy="971550"/>
        </a:xfrm>
        <a:prstGeom prst="rect">
          <a:avLst/>
        </a:prstGeom>
      </xdr:spPr>
    </xdr:pic>
    <xdr:clientData/>
  </xdr:twoCellAnchor>
  <xdr:twoCellAnchor editAs="oneCell">
    <xdr:from>
      <xdr:col>0</xdr:col>
      <xdr:colOff>114300</xdr:colOff>
      <xdr:row>87</xdr:row>
      <xdr:rowOff>57150</xdr:rowOff>
    </xdr:from>
    <xdr:to>
      <xdr:col>2</xdr:col>
      <xdr:colOff>495300</xdr:colOff>
      <xdr:row>93</xdr:row>
      <xdr:rowOff>171450</xdr:rowOff>
    </xdr:to>
    <xdr:pic>
      <xdr:nvPicPr>
        <xdr:cNvPr id="5" name="Image 4">
          <a:extLst>
            <a:ext uri="{FF2B5EF4-FFF2-40B4-BE49-F238E27FC236}">
              <a16:creationId xmlns:a16="http://schemas.microsoft.com/office/drawing/2014/main" id="{64FE434F-2360-4941-95D6-CB5EC770BD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300" y="18535650"/>
          <a:ext cx="1905000" cy="1257300"/>
        </a:xfrm>
        <a:prstGeom prst="rect">
          <a:avLst/>
        </a:prstGeom>
      </xdr:spPr>
    </xdr:pic>
    <xdr:clientData/>
  </xdr:twoCellAnchor>
  <xdr:twoCellAnchor editAs="oneCell">
    <xdr:from>
      <xdr:col>0</xdr:col>
      <xdr:colOff>161925</xdr:colOff>
      <xdr:row>118</xdr:row>
      <xdr:rowOff>66675</xdr:rowOff>
    </xdr:from>
    <xdr:to>
      <xdr:col>2</xdr:col>
      <xdr:colOff>542925</xdr:colOff>
      <xdr:row>126</xdr:row>
      <xdr:rowOff>171450</xdr:rowOff>
    </xdr:to>
    <xdr:pic>
      <xdr:nvPicPr>
        <xdr:cNvPr id="6" name="Image 5">
          <a:extLst>
            <a:ext uri="{FF2B5EF4-FFF2-40B4-BE49-F238E27FC236}">
              <a16:creationId xmlns:a16="http://schemas.microsoft.com/office/drawing/2014/main" id="{B2C2287C-9742-4416-A95B-91AC736139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925" y="24450675"/>
          <a:ext cx="1905000" cy="1628775"/>
        </a:xfrm>
        <a:prstGeom prst="rect">
          <a:avLst/>
        </a:prstGeom>
      </xdr:spPr>
    </xdr:pic>
    <xdr:clientData/>
  </xdr:twoCellAnchor>
  <xdr:twoCellAnchor editAs="oneCell">
    <xdr:from>
      <xdr:col>0</xdr:col>
      <xdr:colOff>114300</xdr:colOff>
      <xdr:row>140</xdr:row>
      <xdr:rowOff>142875</xdr:rowOff>
    </xdr:from>
    <xdr:to>
      <xdr:col>2</xdr:col>
      <xdr:colOff>495300</xdr:colOff>
      <xdr:row>149</xdr:row>
      <xdr:rowOff>114300</xdr:rowOff>
    </xdr:to>
    <xdr:pic>
      <xdr:nvPicPr>
        <xdr:cNvPr id="7" name="Image 6">
          <a:extLst>
            <a:ext uri="{FF2B5EF4-FFF2-40B4-BE49-F238E27FC236}">
              <a16:creationId xmlns:a16="http://schemas.microsoft.com/office/drawing/2014/main" id="{5BAFF305-3872-4334-A738-64274240757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4300" y="28527375"/>
          <a:ext cx="1905000" cy="1685925"/>
        </a:xfrm>
        <a:prstGeom prst="rect">
          <a:avLst/>
        </a:prstGeom>
      </xdr:spPr>
    </xdr:pic>
    <xdr:clientData/>
  </xdr:twoCellAnchor>
  <xdr:twoCellAnchor editAs="oneCell">
    <xdr:from>
      <xdr:col>0</xdr:col>
      <xdr:colOff>285750</xdr:colOff>
      <xdr:row>165</xdr:row>
      <xdr:rowOff>76200</xdr:rowOff>
    </xdr:from>
    <xdr:to>
      <xdr:col>2</xdr:col>
      <xdr:colOff>409575</xdr:colOff>
      <xdr:row>175</xdr:row>
      <xdr:rowOff>76200</xdr:rowOff>
    </xdr:to>
    <xdr:pic>
      <xdr:nvPicPr>
        <xdr:cNvPr id="9" name="Image 8">
          <a:extLst>
            <a:ext uri="{FF2B5EF4-FFF2-40B4-BE49-F238E27FC236}">
              <a16:creationId xmlns:a16="http://schemas.microsoft.com/office/drawing/2014/main" id="{350412D4-2386-4804-160D-36DAB5F359B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85750" y="32842200"/>
          <a:ext cx="1647825" cy="1905000"/>
        </a:xfrm>
        <a:prstGeom prst="rect">
          <a:avLst/>
        </a:prstGeom>
      </xdr:spPr>
    </xdr:pic>
    <xdr:clientData/>
  </xdr:twoCellAnchor>
  <xdr:twoCellAnchor editAs="oneCell">
    <xdr:from>
      <xdr:col>0</xdr:col>
      <xdr:colOff>161925</xdr:colOff>
      <xdr:row>190</xdr:row>
      <xdr:rowOff>142875</xdr:rowOff>
    </xdr:from>
    <xdr:to>
      <xdr:col>2</xdr:col>
      <xdr:colOff>542925</xdr:colOff>
      <xdr:row>200</xdr:row>
      <xdr:rowOff>57150</xdr:rowOff>
    </xdr:to>
    <xdr:pic>
      <xdr:nvPicPr>
        <xdr:cNvPr id="11" name="Image 10">
          <a:extLst>
            <a:ext uri="{FF2B5EF4-FFF2-40B4-BE49-F238E27FC236}">
              <a16:creationId xmlns:a16="http://schemas.microsoft.com/office/drawing/2014/main" id="{1F22997D-31B1-F509-FDA7-F1B4A06874C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61925" y="37671375"/>
          <a:ext cx="1905000" cy="1819275"/>
        </a:xfrm>
        <a:prstGeom prst="rect">
          <a:avLst/>
        </a:prstGeom>
      </xdr:spPr>
    </xdr:pic>
    <xdr:clientData/>
  </xdr:twoCellAnchor>
  <xdr:twoCellAnchor editAs="oneCell">
    <xdr:from>
      <xdr:col>0</xdr:col>
      <xdr:colOff>733426</xdr:colOff>
      <xdr:row>209</xdr:row>
      <xdr:rowOff>38100</xdr:rowOff>
    </xdr:from>
    <xdr:to>
      <xdr:col>1</xdr:col>
      <xdr:colOff>676276</xdr:colOff>
      <xdr:row>211</xdr:row>
      <xdr:rowOff>271931</xdr:rowOff>
    </xdr:to>
    <xdr:pic>
      <xdr:nvPicPr>
        <xdr:cNvPr id="13" name="Image 12">
          <a:extLst>
            <a:ext uri="{FF2B5EF4-FFF2-40B4-BE49-F238E27FC236}">
              <a16:creationId xmlns:a16="http://schemas.microsoft.com/office/drawing/2014/main" id="{AAA74FAB-C9AE-4652-F754-1098F11A51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426" y="41186100"/>
          <a:ext cx="704850" cy="814856"/>
        </a:xfrm>
        <a:prstGeom prst="rect">
          <a:avLst/>
        </a:prstGeom>
      </xdr:spPr>
    </xdr:pic>
    <xdr:clientData/>
  </xdr:twoCellAnchor>
  <xdr:twoCellAnchor editAs="oneCell">
    <xdr:from>
      <xdr:col>1</xdr:col>
      <xdr:colOff>0</xdr:colOff>
      <xdr:row>214</xdr:row>
      <xdr:rowOff>1</xdr:rowOff>
    </xdr:from>
    <xdr:to>
      <xdr:col>1</xdr:col>
      <xdr:colOff>748035</xdr:colOff>
      <xdr:row>215</xdr:row>
      <xdr:rowOff>333375</xdr:rowOff>
    </xdr:to>
    <xdr:pic>
      <xdr:nvPicPr>
        <xdr:cNvPr id="15" name="Image 14">
          <a:extLst>
            <a:ext uri="{FF2B5EF4-FFF2-40B4-BE49-F238E27FC236}">
              <a16:creationId xmlns:a16="http://schemas.microsoft.com/office/drawing/2014/main" id="{DBAC0062-50C3-EBE9-659E-2582C96D9F5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2000" y="42300526"/>
          <a:ext cx="748035" cy="714374"/>
        </a:xfrm>
        <a:prstGeom prst="rect">
          <a:avLst/>
        </a:prstGeom>
      </xdr:spPr>
    </xdr:pic>
    <xdr:clientData/>
  </xdr:twoCellAnchor>
  <xdr:twoCellAnchor editAs="oneCell">
    <xdr:from>
      <xdr:col>0</xdr:col>
      <xdr:colOff>714375</xdr:colOff>
      <xdr:row>217</xdr:row>
      <xdr:rowOff>123826</xdr:rowOff>
    </xdr:from>
    <xdr:to>
      <xdr:col>2</xdr:col>
      <xdr:colOff>9525</xdr:colOff>
      <xdr:row>219</xdr:row>
      <xdr:rowOff>325089</xdr:rowOff>
    </xdr:to>
    <xdr:pic>
      <xdr:nvPicPr>
        <xdr:cNvPr id="17" name="Image 16">
          <a:extLst>
            <a:ext uri="{FF2B5EF4-FFF2-40B4-BE49-F238E27FC236}">
              <a16:creationId xmlns:a16="http://schemas.microsoft.com/office/drawing/2014/main" id="{F93A8B38-5E7D-2694-8D1B-FFA9C80579B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14375" y="43186351"/>
          <a:ext cx="819150" cy="782288"/>
        </a:xfrm>
        <a:prstGeom prst="rect">
          <a:avLst/>
        </a:prstGeom>
      </xdr:spPr>
    </xdr:pic>
    <xdr:clientData/>
  </xdr:twoCellAnchor>
  <xdr:twoCellAnchor editAs="oneCell">
    <xdr:from>
      <xdr:col>1</xdr:col>
      <xdr:colOff>28575</xdr:colOff>
      <xdr:row>222</xdr:row>
      <xdr:rowOff>0</xdr:rowOff>
    </xdr:from>
    <xdr:to>
      <xdr:col>2</xdr:col>
      <xdr:colOff>9525</xdr:colOff>
      <xdr:row>224</xdr:row>
      <xdr:rowOff>128492</xdr:rowOff>
    </xdr:to>
    <xdr:pic>
      <xdr:nvPicPr>
        <xdr:cNvPr id="19" name="Image 18">
          <a:extLst>
            <a:ext uri="{FF2B5EF4-FFF2-40B4-BE49-F238E27FC236}">
              <a16:creationId xmlns:a16="http://schemas.microsoft.com/office/drawing/2014/main" id="{E22C25DB-CAB8-DD41-6FD1-2F440F88409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0575" y="44215050"/>
          <a:ext cx="742950" cy="709517"/>
        </a:xfrm>
        <a:prstGeom prst="rect">
          <a:avLst/>
        </a:prstGeom>
      </xdr:spPr>
    </xdr:pic>
    <xdr:clientData/>
  </xdr:twoCellAnchor>
  <xdr:twoCellAnchor editAs="oneCell">
    <xdr:from>
      <xdr:col>0</xdr:col>
      <xdr:colOff>0</xdr:colOff>
      <xdr:row>0</xdr:row>
      <xdr:rowOff>0</xdr:rowOff>
    </xdr:from>
    <xdr:to>
      <xdr:col>3</xdr:col>
      <xdr:colOff>16285</xdr:colOff>
      <xdr:row>4</xdr:row>
      <xdr:rowOff>47625</xdr:rowOff>
    </xdr:to>
    <xdr:pic>
      <xdr:nvPicPr>
        <xdr:cNvPr id="10" name="Image 9">
          <a:extLst>
            <a:ext uri="{FF2B5EF4-FFF2-40B4-BE49-F238E27FC236}">
              <a16:creationId xmlns:a16="http://schemas.microsoft.com/office/drawing/2014/main" id="{A77C42A7-12A7-C545-C22A-ECB81861F13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230228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4</xdr:row>
      <xdr:rowOff>0</xdr:rowOff>
    </xdr:from>
    <xdr:to>
      <xdr:col>2</xdr:col>
      <xdr:colOff>381000</xdr:colOff>
      <xdr:row>7</xdr:row>
      <xdr:rowOff>20479</xdr:rowOff>
    </xdr:to>
    <xdr:pic>
      <xdr:nvPicPr>
        <xdr:cNvPr id="3" name="Image 2">
          <a:extLst>
            <a:ext uri="{FF2B5EF4-FFF2-40B4-BE49-F238E27FC236}">
              <a16:creationId xmlns:a16="http://schemas.microsoft.com/office/drawing/2014/main" id="{E5E1B1D1-A3EE-142C-398D-97EF3F8E7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190500"/>
          <a:ext cx="1571625" cy="801529"/>
        </a:xfrm>
        <a:prstGeom prst="rect">
          <a:avLst/>
        </a:prstGeom>
      </xdr:spPr>
    </xdr:pic>
    <xdr:clientData/>
  </xdr:twoCellAnchor>
  <xdr:twoCellAnchor editAs="oneCell">
    <xdr:from>
      <xdr:col>0</xdr:col>
      <xdr:colOff>457200</xdr:colOff>
      <xdr:row>8</xdr:row>
      <xdr:rowOff>161925</xdr:rowOff>
    </xdr:from>
    <xdr:to>
      <xdr:col>2</xdr:col>
      <xdr:colOff>304800</xdr:colOff>
      <xdr:row>12</xdr:row>
      <xdr:rowOff>114681</xdr:rowOff>
    </xdr:to>
    <xdr:pic>
      <xdr:nvPicPr>
        <xdr:cNvPr id="5" name="Image 4">
          <a:extLst>
            <a:ext uri="{FF2B5EF4-FFF2-40B4-BE49-F238E27FC236}">
              <a16:creationId xmlns:a16="http://schemas.microsoft.com/office/drawing/2014/main" id="{DBA226F4-D227-1C92-FF84-D761EB29DF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1323975"/>
          <a:ext cx="1371600" cy="905256"/>
        </a:xfrm>
        <a:prstGeom prst="rect">
          <a:avLst/>
        </a:prstGeom>
      </xdr:spPr>
    </xdr:pic>
    <xdr:clientData/>
  </xdr:twoCellAnchor>
  <xdr:twoCellAnchor editAs="oneCell">
    <xdr:from>
      <xdr:col>0</xdr:col>
      <xdr:colOff>238125</xdr:colOff>
      <xdr:row>17</xdr:row>
      <xdr:rowOff>104775</xdr:rowOff>
    </xdr:from>
    <xdr:to>
      <xdr:col>2</xdr:col>
      <xdr:colOff>314325</xdr:colOff>
      <xdr:row>23</xdr:row>
      <xdr:rowOff>17907</xdr:rowOff>
    </xdr:to>
    <xdr:pic>
      <xdr:nvPicPr>
        <xdr:cNvPr id="7" name="Image 6">
          <a:extLst>
            <a:ext uri="{FF2B5EF4-FFF2-40B4-BE49-F238E27FC236}">
              <a16:creationId xmlns:a16="http://schemas.microsoft.com/office/drawing/2014/main" id="{0CA619B4-BFCF-3F43-E973-B9D429332C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8125" y="3352800"/>
          <a:ext cx="1600200" cy="1056132"/>
        </a:xfrm>
        <a:prstGeom prst="rect">
          <a:avLst/>
        </a:prstGeom>
      </xdr:spPr>
    </xdr:pic>
    <xdr:clientData/>
  </xdr:twoCellAnchor>
  <xdr:twoCellAnchor editAs="oneCell">
    <xdr:from>
      <xdr:col>0</xdr:col>
      <xdr:colOff>209550</xdr:colOff>
      <xdr:row>38</xdr:row>
      <xdr:rowOff>47625</xdr:rowOff>
    </xdr:from>
    <xdr:to>
      <xdr:col>2</xdr:col>
      <xdr:colOff>285750</xdr:colOff>
      <xdr:row>43</xdr:row>
      <xdr:rowOff>151257</xdr:rowOff>
    </xdr:to>
    <xdr:pic>
      <xdr:nvPicPr>
        <xdr:cNvPr id="9" name="Image 8">
          <a:extLst>
            <a:ext uri="{FF2B5EF4-FFF2-40B4-BE49-F238E27FC236}">
              <a16:creationId xmlns:a16="http://schemas.microsoft.com/office/drawing/2014/main" id="{8350C308-B34A-F8E7-F7AE-A6C633ECA3C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9550" y="7486650"/>
          <a:ext cx="1600200" cy="1056132"/>
        </a:xfrm>
        <a:prstGeom prst="rect">
          <a:avLst/>
        </a:prstGeom>
      </xdr:spPr>
    </xdr:pic>
    <xdr:clientData/>
  </xdr:twoCellAnchor>
  <xdr:twoCellAnchor editAs="oneCell">
    <xdr:from>
      <xdr:col>0</xdr:col>
      <xdr:colOff>371475</xdr:colOff>
      <xdr:row>74</xdr:row>
      <xdr:rowOff>47626</xdr:rowOff>
    </xdr:from>
    <xdr:to>
      <xdr:col>2</xdr:col>
      <xdr:colOff>390525</xdr:colOff>
      <xdr:row>81</xdr:row>
      <xdr:rowOff>33434</xdr:rowOff>
    </xdr:to>
    <xdr:pic>
      <xdr:nvPicPr>
        <xdr:cNvPr id="11" name="Image 10">
          <a:extLst>
            <a:ext uri="{FF2B5EF4-FFF2-40B4-BE49-F238E27FC236}">
              <a16:creationId xmlns:a16="http://schemas.microsoft.com/office/drawing/2014/main" id="{A9553623-874E-100F-EE7C-F50DD718EC4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1475" y="14544676"/>
          <a:ext cx="1543050" cy="1319308"/>
        </a:xfrm>
        <a:prstGeom prst="rect">
          <a:avLst/>
        </a:prstGeom>
      </xdr:spPr>
    </xdr:pic>
    <xdr:clientData/>
  </xdr:twoCellAnchor>
  <xdr:twoCellAnchor editAs="oneCell">
    <xdr:from>
      <xdr:col>0</xdr:col>
      <xdr:colOff>390525</xdr:colOff>
      <xdr:row>92</xdr:row>
      <xdr:rowOff>152400</xdr:rowOff>
    </xdr:from>
    <xdr:to>
      <xdr:col>2</xdr:col>
      <xdr:colOff>428625</xdr:colOff>
      <xdr:row>100</xdr:row>
      <xdr:rowOff>10859</xdr:rowOff>
    </xdr:to>
    <xdr:pic>
      <xdr:nvPicPr>
        <xdr:cNvPr id="13" name="Image 12">
          <a:extLst>
            <a:ext uri="{FF2B5EF4-FFF2-40B4-BE49-F238E27FC236}">
              <a16:creationId xmlns:a16="http://schemas.microsoft.com/office/drawing/2014/main" id="{22A89D5C-5F50-D1DB-8B89-2F758BD97E55}"/>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0525" y="18278475"/>
          <a:ext cx="1562100" cy="1382459"/>
        </a:xfrm>
        <a:prstGeom prst="rect">
          <a:avLst/>
        </a:prstGeom>
      </xdr:spPr>
    </xdr:pic>
    <xdr:clientData/>
  </xdr:twoCellAnchor>
  <xdr:twoCellAnchor editAs="oneCell">
    <xdr:from>
      <xdr:col>0</xdr:col>
      <xdr:colOff>371475</xdr:colOff>
      <xdr:row>120</xdr:row>
      <xdr:rowOff>161926</xdr:rowOff>
    </xdr:from>
    <xdr:to>
      <xdr:col>2</xdr:col>
      <xdr:colOff>428625</xdr:colOff>
      <xdr:row>129</xdr:row>
      <xdr:rowOff>20670</xdr:rowOff>
    </xdr:to>
    <xdr:pic>
      <xdr:nvPicPr>
        <xdr:cNvPr id="15" name="Image 14">
          <a:extLst>
            <a:ext uri="{FF2B5EF4-FFF2-40B4-BE49-F238E27FC236}">
              <a16:creationId xmlns:a16="http://schemas.microsoft.com/office/drawing/2014/main" id="{23B8C8E4-CCF5-141D-C5D5-E3ED49142F9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71475" y="23822026"/>
          <a:ext cx="1581150" cy="1573244"/>
        </a:xfrm>
        <a:prstGeom prst="rect">
          <a:avLst/>
        </a:prstGeom>
      </xdr:spPr>
    </xdr:pic>
    <xdr:clientData/>
  </xdr:twoCellAnchor>
  <xdr:twoCellAnchor editAs="oneCell">
    <xdr:from>
      <xdr:col>0</xdr:col>
      <xdr:colOff>552450</xdr:colOff>
      <xdr:row>163</xdr:row>
      <xdr:rowOff>142875</xdr:rowOff>
    </xdr:from>
    <xdr:to>
      <xdr:col>2</xdr:col>
      <xdr:colOff>219075</xdr:colOff>
      <xdr:row>171</xdr:row>
      <xdr:rowOff>175248</xdr:rowOff>
    </xdr:to>
    <xdr:pic>
      <xdr:nvPicPr>
        <xdr:cNvPr id="17" name="Image 16">
          <a:extLst>
            <a:ext uri="{FF2B5EF4-FFF2-40B4-BE49-F238E27FC236}">
              <a16:creationId xmlns:a16="http://schemas.microsoft.com/office/drawing/2014/main" id="{CA595C54-3862-2AE2-D7ED-85A4D594E2F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52450" y="32175450"/>
          <a:ext cx="1190625" cy="1556373"/>
        </a:xfrm>
        <a:prstGeom prst="rect">
          <a:avLst/>
        </a:prstGeom>
      </xdr:spPr>
    </xdr:pic>
    <xdr:clientData/>
  </xdr:twoCellAnchor>
  <xdr:twoCellAnchor editAs="oneCell">
    <xdr:from>
      <xdr:col>1</xdr:col>
      <xdr:colOff>0</xdr:colOff>
      <xdr:row>177</xdr:row>
      <xdr:rowOff>142875</xdr:rowOff>
    </xdr:from>
    <xdr:to>
      <xdr:col>2</xdr:col>
      <xdr:colOff>66675</xdr:colOff>
      <xdr:row>182</xdr:row>
      <xdr:rowOff>129331</xdr:rowOff>
    </xdr:to>
    <xdr:pic>
      <xdr:nvPicPr>
        <xdr:cNvPr id="19" name="Image 18">
          <a:extLst>
            <a:ext uri="{FF2B5EF4-FFF2-40B4-BE49-F238E27FC236}">
              <a16:creationId xmlns:a16="http://schemas.microsoft.com/office/drawing/2014/main" id="{7E198955-440F-002D-8E98-EDBF2E32C036}"/>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62000" y="34842450"/>
          <a:ext cx="828675" cy="958006"/>
        </a:xfrm>
        <a:prstGeom prst="rect">
          <a:avLst/>
        </a:prstGeom>
      </xdr:spPr>
    </xdr:pic>
    <xdr:clientData/>
  </xdr:twoCellAnchor>
  <xdr:twoCellAnchor editAs="oneCell">
    <xdr:from>
      <xdr:col>0</xdr:col>
      <xdr:colOff>742950</xdr:colOff>
      <xdr:row>183</xdr:row>
      <xdr:rowOff>104776</xdr:rowOff>
    </xdr:from>
    <xdr:to>
      <xdr:col>2</xdr:col>
      <xdr:colOff>142875</xdr:colOff>
      <xdr:row>188</xdr:row>
      <xdr:rowOff>34624</xdr:rowOff>
    </xdr:to>
    <xdr:pic>
      <xdr:nvPicPr>
        <xdr:cNvPr id="21" name="Image 20">
          <a:extLst>
            <a:ext uri="{FF2B5EF4-FFF2-40B4-BE49-F238E27FC236}">
              <a16:creationId xmlns:a16="http://schemas.microsoft.com/office/drawing/2014/main" id="{90DFFD00-C35E-EE85-3C48-8DB678A18F76}"/>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42950" y="35966401"/>
          <a:ext cx="923925" cy="882348"/>
        </a:xfrm>
        <a:prstGeom prst="rect">
          <a:avLst/>
        </a:prstGeom>
      </xdr:spPr>
    </xdr:pic>
    <xdr:clientData/>
  </xdr:twoCellAnchor>
  <xdr:twoCellAnchor editAs="oneCell">
    <xdr:from>
      <xdr:col>0</xdr:col>
      <xdr:colOff>495300</xdr:colOff>
      <xdr:row>199</xdr:row>
      <xdr:rowOff>152400</xdr:rowOff>
    </xdr:from>
    <xdr:to>
      <xdr:col>2</xdr:col>
      <xdr:colOff>487524</xdr:colOff>
      <xdr:row>207</xdr:row>
      <xdr:rowOff>114300</xdr:rowOff>
    </xdr:to>
    <xdr:pic>
      <xdr:nvPicPr>
        <xdr:cNvPr id="23" name="Image 22">
          <a:extLst>
            <a:ext uri="{FF2B5EF4-FFF2-40B4-BE49-F238E27FC236}">
              <a16:creationId xmlns:a16="http://schemas.microsoft.com/office/drawing/2014/main" id="{FB6A1A3C-C77B-56B2-7FD1-23A3DFA83898}"/>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95300" y="39062025"/>
          <a:ext cx="1516224" cy="1485900"/>
        </a:xfrm>
        <a:prstGeom prst="rect">
          <a:avLst/>
        </a:prstGeom>
      </xdr:spPr>
    </xdr:pic>
    <xdr:clientData/>
  </xdr:twoCellAnchor>
  <xdr:twoCellAnchor editAs="oneCell">
    <xdr:from>
      <xdr:col>0</xdr:col>
      <xdr:colOff>419100</xdr:colOff>
      <xdr:row>255</xdr:row>
      <xdr:rowOff>9525</xdr:rowOff>
    </xdr:from>
    <xdr:to>
      <xdr:col>2</xdr:col>
      <xdr:colOff>318499</xdr:colOff>
      <xdr:row>261</xdr:row>
      <xdr:rowOff>133350</xdr:rowOff>
    </xdr:to>
    <xdr:pic>
      <xdr:nvPicPr>
        <xdr:cNvPr id="25" name="Image 24">
          <a:extLst>
            <a:ext uri="{FF2B5EF4-FFF2-40B4-BE49-F238E27FC236}">
              <a16:creationId xmlns:a16="http://schemas.microsoft.com/office/drawing/2014/main" id="{DE9B035D-C397-36D6-AAC6-62B47E8B29B2}"/>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19100" y="49587150"/>
          <a:ext cx="1423399" cy="1266825"/>
        </a:xfrm>
        <a:prstGeom prst="rect">
          <a:avLst/>
        </a:prstGeom>
      </xdr:spPr>
    </xdr:pic>
    <xdr:clientData/>
  </xdr:twoCellAnchor>
  <xdr:twoCellAnchor editAs="oneCell">
    <xdr:from>
      <xdr:col>0</xdr:col>
      <xdr:colOff>723900</xdr:colOff>
      <xdr:row>270</xdr:row>
      <xdr:rowOff>85725</xdr:rowOff>
    </xdr:from>
    <xdr:to>
      <xdr:col>2</xdr:col>
      <xdr:colOff>142875</xdr:colOff>
      <xdr:row>274</xdr:row>
      <xdr:rowOff>57341</xdr:rowOff>
    </xdr:to>
    <xdr:pic>
      <xdr:nvPicPr>
        <xdr:cNvPr id="27" name="Image 26">
          <a:extLst>
            <a:ext uri="{FF2B5EF4-FFF2-40B4-BE49-F238E27FC236}">
              <a16:creationId xmlns:a16="http://schemas.microsoft.com/office/drawing/2014/main" id="{CCA43D63-253A-1FA3-4D8B-AA036390CD6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23900" y="52520850"/>
          <a:ext cx="942975" cy="924116"/>
        </a:xfrm>
        <a:prstGeom prst="rect">
          <a:avLst/>
        </a:prstGeom>
      </xdr:spPr>
    </xdr:pic>
    <xdr:clientData/>
  </xdr:twoCellAnchor>
  <xdr:twoCellAnchor editAs="oneCell">
    <xdr:from>
      <xdr:col>1</xdr:col>
      <xdr:colOff>66675</xdr:colOff>
      <xdr:row>275</xdr:row>
      <xdr:rowOff>57150</xdr:rowOff>
    </xdr:from>
    <xdr:to>
      <xdr:col>2</xdr:col>
      <xdr:colOff>304800</xdr:colOff>
      <xdr:row>278</xdr:row>
      <xdr:rowOff>185261</xdr:rowOff>
    </xdr:to>
    <xdr:pic>
      <xdr:nvPicPr>
        <xdr:cNvPr id="29" name="Image 28">
          <a:extLst>
            <a:ext uri="{FF2B5EF4-FFF2-40B4-BE49-F238E27FC236}">
              <a16:creationId xmlns:a16="http://schemas.microsoft.com/office/drawing/2014/main" id="{6254AFA4-431C-D4D9-3865-771358F1143F}"/>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828675" y="53635275"/>
          <a:ext cx="1000125" cy="890111"/>
        </a:xfrm>
        <a:prstGeom prst="rect">
          <a:avLst/>
        </a:prstGeom>
      </xdr:spPr>
    </xdr:pic>
    <xdr:clientData/>
  </xdr:twoCellAnchor>
  <xdr:twoCellAnchor editAs="oneCell">
    <xdr:from>
      <xdr:col>1</xdr:col>
      <xdr:colOff>38100</xdr:colOff>
      <xdr:row>279</xdr:row>
      <xdr:rowOff>95249</xdr:rowOff>
    </xdr:from>
    <xdr:to>
      <xdr:col>2</xdr:col>
      <xdr:colOff>180976</xdr:colOff>
      <xdr:row>283</xdr:row>
      <xdr:rowOff>10478</xdr:rowOff>
    </xdr:to>
    <xdr:pic>
      <xdr:nvPicPr>
        <xdr:cNvPr id="31" name="Image 30">
          <a:extLst>
            <a:ext uri="{FF2B5EF4-FFF2-40B4-BE49-F238E27FC236}">
              <a16:creationId xmlns:a16="http://schemas.microsoft.com/office/drawing/2014/main" id="{3DBD3317-14C2-6277-6478-E56ADF589E7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00100" y="54625874"/>
          <a:ext cx="904876" cy="886779"/>
        </a:xfrm>
        <a:prstGeom prst="rect">
          <a:avLst/>
        </a:prstGeom>
      </xdr:spPr>
    </xdr:pic>
    <xdr:clientData/>
  </xdr:twoCellAnchor>
  <xdr:twoCellAnchor editAs="oneCell">
    <xdr:from>
      <xdr:col>1</xdr:col>
      <xdr:colOff>76200</xdr:colOff>
      <xdr:row>284</xdr:row>
      <xdr:rowOff>19050</xdr:rowOff>
    </xdr:from>
    <xdr:to>
      <xdr:col>2</xdr:col>
      <xdr:colOff>161925</xdr:colOff>
      <xdr:row>287</xdr:row>
      <xdr:rowOff>78296</xdr:rowOff>
    </xdr:to>
    <xdr:pic>
      <xdr:nvPicPr>
        <xdr:cNvPr id="33" name="Image 32">
          <a:extLst>
            <a:ext uri="{FF2B5EF4-FFF2-40B4-BE49-F238E27FC236}">
              <a16:creationId xmlns:a16="http://schemas.microsoft.com/office/drawing/2014/main" id="{D1605B96-B3ED-8622-EBD9-61B2A0F46A1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38200" y="55711725"/>
          <a:ext cx="847725" cy="830771"/>
        </a:xfrm>
        <a:prstGeom prst="rect">
          <a:avLst/>
        </a:prstGeom>
      </xdr:spPr>
    </xdr:pic>
    <xdr:clientData/>
  </xdr:twoCellAnchor>
  <xdr:twoCellAnchor editAs="oneCell">
    <xdr:from>
      <xdr:col>0</xdr:col>
      <xdr:colOff>0</xdr:colOff>
      <xdr:row>0</xdr:row>
      <xdr:rowOff>0</xdr:rowOff>
    </xdr:from>
    <xdr:to>
      <xdr:col>3</xdr:col>
      <xdr:colOff>341314</xdr:colOff>
      <xdr:row>4</xdr:row>
      <xdr:rowOff>161925</xdr:rowOff>
    </xdr:to>
    <xdr:pic>
      <xdr:nvPicPr>
        <xdr:cNvPr id="4" name="Image 3">
          <a:extLst>
            <a:ext uri="{FF2B5EF4-FFF2-40B4-BE49-F238E27FC236}">
              <a16:creationId xmlns:a16="http://schemas.microsoft.com/office/drawing/2014/main" id="{1492F149-7048-461E-D481-86C5946E887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0" y="0"/>
          <a:ext cx="2627314"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5</xdr:row>
      <xdr:rowOff>85725</xdr:rowOff>
    </xdr:from>
    <xdr:to>
      <xdr:col>2</xdr:col>
      <xdr:colOff>238125</xdr:colOff>
      <xdr:row>13</xdr:row>
      <xdr:rowOff>100793</xdr:rowOff>
    </xdr:to>
    <xdr:pic>
      <xdr:nvPicPr>
        <xdr:cNvPr id="3" name="Image 2">
          <a:extLst>
            <a:ext uri="{FF2B5EF4-FFF2-40B4-BE49-F238E27FC236}">
              <a16:creationId xmlns:a16="http://schemas.microsoft.com/office/drawing/2014/main" id="{DF8E8548-2FC2-E876-8B49-5FEC0BD970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0" y="1038225"/>
          <a:ext cx="1362075" cy="1539068"/>
        </a:xfrm>
        <a:prstGeom prst="rect">
          <a:avLst/>
        </a:prstGeom>
      </xdr:spPr>
    </xdr:pic>
    <xdr:clientData/>
  </xdr:twoCellAnchor>
  <xdr:twoCellAnchor editAs="oneCell">
    <xdr:from>
      <xdr:col>0</xdr:col>
      <xdr:colOff>457200</xdr:colOff>
      <xdr:row>27</xdr:row>
      <xdr:rowOff>47625</xdr:rowOff>
    </xdr:from>
    <xdr:to>
      <xdr:col>2</xdr:col>
      <xdr:colOff>573617</xdr:colOff>
      <xdr:row>35</xdr:row>
      <xdr:rowOff>0</xdr:rowOff>
    </xdr:to>
    <xdr:pic>
      <xdr:nvPicPr>
        <xdr:cNvPr id="5" name="Image 4">
          <a:extLst>
            <a:ext uri="{FF2B5EF4-FFF2-40B4-BE49-F238E27FC236}">
              <a16:creationId xmlns:a16="http://schemas.microsoft.com/office/drawing/2014/main" id="{78D02726-ACDA-D73A-FA66-77E5E96920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5191125"/>
          <a:ext cx="1640417" cy="1476375"/>
        </a:xfrm>
        <a:prstGeom prst="rect">
          <a:avLst/>
        </a:prstGeom>
      </xdr:spPr>
    </xdr:pic>
    <xdr:clientData/>
  </xdr:twoCellAnchor>
  <xdr:twoCellAnchor editAs="oneCell">
    <xdr:from>
      <xdr:col>0</xdr:col>
      <xdr:colOff>485775</xdr:colOff>
      <xdr:row>43</xdr:row>
      <xdr:rowOff>114300</xdr:rowOff>
    </xdr:from>
    <xdr:to>
      <xdr:col>2</xdr:col>
      <xdr:colOff>517525</xdr:colOff>
      <xdr:row>49</xdr:row>
      <xdr:rowOff>180975</xdr:rowOff>
    </xdr:to>
    <xdr:pic>
      <xdr:nvPicPr>
        <xdr:cNvPr id="7" name="Image 6">
          <a:extLst>
            <a:ext uri="{FF2B5EF4-FFF2-40B4-BE49-F238E27FC236}">
              <a16:creationId xmlns:a16="http://schemas.microsoft.com/office/drawing/2014/main" id="{3F368053-CDE8-BE04-76D0-4A1CD60D96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8305800"/>
          <a:ext cx="1555750" cy="1400175"/>
        </a:xfrm>
        <a:prstGeom prst="rect">
          <a:avLst/>
        </a:prstGeom>
      </xdr:spPr>
    </xdr:pic>
    <xdr:clientData/>
  </xdr:twoCellAnchor>
  <xdr:twoCellAnchor editAs="oneCell">
    <xdr:from>
      <xdr:col>0</xdr:col>
      <xdr:colOff>0</xdr:colOff>
      <xdr:row>0</xdr:row>
      <xdr:rowOff>0</xdr:rowOff>
    </xdr:from>
    <xdr:to>
      <xdr:col>3</xdr:col>
      <xdr:colOff>287143</xdr:colOff>
      <xdr:row>4</xdr:row>
      <xdr:rowOff>142875</xdr:rowOff>
    </xdr:to>
    <xdr:pic>
      <xdr:nvPicPr>
        <xdr:cNvPr id="4" name="Image 3">
          <a:extLst>
            <a:ext uri="{FF2B5EF4-FFF2-40B4-BE49-F238E27FC236}">
              <a16:creationId xmlns:a16="http://schemas.microsoft.com/office/drawing/2014/main" id="{5D2CD8FA-7F02-8E2C-E6C5-F74536E046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573143" cy="90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901735</xdr:colOff>
      <xdr:row>5</xdr:row>
      <xdr:rowOff>168504</xdr:rowOff>
    </xdr:to>
    <xdr:pic>
      <xdr:nvPicPr>
        <xdr:cNvPr id="4" name="Image 3">
          <a:extLst>
            <a:ext uri="{FF2B5EF4-FFF2-40B4-BE49-F238E27FC236}">
              <a16:creationId xmlns:a16="http://schemas.microsoft.com/office/drawing/2014/main" id="{8CBED23F-D021-1714-380D-3EBCA0E12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35" cy="1121004"/>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clinquants@clinquant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40AF3-EF9F-4251-B31C-257E70F4AC15}">
  <sheetPr>
    <pageSetUpPr fitToPage="1"/>
  </sheetPr>
  <dimension ref="D4:G224"/>
  <sheetViews>
    <sheetView showGridLines="0" showRowColHeaders="0" topLeftCell="A205" workbookViewId="0">
      <selection activeCell="I14" sqref="I14"/>
    </sheetView>
  </sheetViews>
  <sheetFormatPr baseColWidth="10" defaultRowHeight="15" x14ac:dyDescent="0.25"/>
  <cols>
    <col min="4" max="4" width="19.42578125" customWidth="1"/>
    <col min="5" max="5" width="59.7109375" customWidth="1"/>
    <col min="6" max="6" width="30" style="8" customWidth="1"/>
    <col min="7" max="7" width="30" customWidth="1"/>
    <col min="9" max="9" width="19.42578125" customWidth="1"/>
    <col min="10" max="10" width="63.28515625" customWidth="1"/>
  </cols>
  <sheetData>
    <row r="4" spans="4:7" x14ac:dyDescent="0.25">
      <c r="G4" t="s">
        <v>986</v>
      </c>
    </row>
    <row r="5" spans="4:7" ht="15" customHeight="1" x14ac:dyDescent="0.25">
      <c r="D5" s="41" t="s">
        <v>0</v>
      </c>
      <c r="E5" s="41"/>
      <c r="F5" s="7" t="s">
        <v>384</v>
      </c>
      <c r="G5" s="2"/>
    </row>
    <row r="6" spans="4:7" x14ac:dyDescent="0.25">
      <c r="D6" s="3" t="s">
        <v>1</v>
      </c>
      <c r="E6" s="1" t="s">
        <v>2</v>
      </c>
      <c r="F6" s="7">
        <v>10.540800000000001</v>
      </c>
      <c r="G6" s="2"/>
    </row>
    <row r="7" spans="4:7" x14ac:dyDescent="0.25">
      <c r="D7" s="3" t="s">
        <v>3</v>
      </c>
      <c r="E7" s="1" t="s">
        <v>4</v>
      </c>
      <c r="F7" s="7">
        <v>7.7592000000000008</v>
      </c>
      <c r="G7" s="2"/>
    </row>
    <row r="8" spans="4:7" x14ac:dyDescent="0.25">
      <c r="D8" s="3" t="s">
        <v>5</v>
      </c>
      <c r="E8" s="1" t="s">
        <v>6</v>
      </c>
      <c r="F8" s="7">
        <v>8.2899000000000012</v>
      </c>
      <c r="G8" s="2"/>
    </row>
    <row r="9" spans="4:7" x14ac:dyDescent="0.25">
      <c r="D9" s="3" t="s">
        <v>7</v>
      </c>
      <c r="E9" s="1" t="s">
        <v>8</v>
      </c>
      <c r="F9" s="7">
        <v>8.0885999999999996</v>
      </c>
      <c r="G9" s="2"/>
    </row>
    <row r="10" spans="4:7" x14ac:dyDescent="0.25">
      <c r="D10" s="3" t="s">
        <v>9</v>
      </c>
      <c r="E10" s="1" t="s">
        <v>10</v>
      </c>
      <c r="F10" s="7">
        <v>7.5579000000000001</v>
      </c>
      <c r="G10" s="2"/>
    </row>
    <row r="11" spans="4:7" x14ac:dyDescent="0.25">
      <c r="D11" s="3" t="s">
        <v>11</v>
      </c>
      <c r="E11" s="1" t="s">
        <v>12</v>
      </c>
      <c r="F11" s="7">
        <v>8.0885999999999996</v>
      </c>
      <c r="G11" s="2"/>
    </row>
    <row r="12" spans="4:7" x14ac:dyDescent="0.25">
      <c r="D12" s="3" t="s">
        <v>13</v>
      </c>
      <c r="E12" s="1" t="s">
        <v>14</v>
      </c>
      <c r="F12" s="7">
        <v>8.0885999999999996</v>
      </c>
      <c r="G12" s="2"/>
    </row>
    <row r="13" spans="4:7" x14ac:dyDescent="0.25">
      <c r="D13" s="3" t="s">
        <v>15</v>
      </c>
      <c r="E13" s="1" t="s">
        <v>16</v>
      </c>
      <c r="F13" s="7">
        <v>8.2899000000000012</v>
      </c>
      <c r="G13" s="2"/>
    </row>
    <row r="14" spans="4:7" x14ac:dyDescent="0.25">
      <c r="D14" s="3" t="s">
        <v>17</v>
      </c>
      <c r="E14" s="1" t="s">
        <v>18</v>
      </c>
      <c r="F14" s="7">
        <v>13.5054</v>
      </c>
      <c r="G14" s="2"/>
    </row>
    <row r="15" spans="4:7" x14ac:dyDescent="0.25">
      <c r="D15" s="3" t="s">
        <v>19</v>
      </c>
      <c r="E15" s="1" t="s">
        <v>20</v>
      </c>
      <c r="F15" s="7">
        <v>15.0792</v>
      </c>
      <c r="G15" s="2"/>
    </row>
    <row r="16" spans="4:7" x14ac:dyDescent="0.25">
      <c r="D16" s="3" t="s">
        <v>21</v>
      </c>
      <c r="E16" s="1" t="s">
        <v>22</v>
      </c>
      <c r="F16" s="7">
        <v>14.9328</v>
      </c>
      <c r="G16" s="2"/>
    </row>
    <row r="17" spans="4:7" x14ac:dyDescent="0.25">
      <c r="D17" s="4"/>
      <c r="E17" s="2"/>
      <c r="G17" s="2"/>
    </row>
    <row r="19" spans="4:7" ht="15" customHeight="1" x14ac:dyDescent="0.25">
      <c r="D19" s="42" t="s">
        <v>23</v>
      </c>
      <c r="E19" s="42"/>
      <c r="F19" s="7" t="s">
        <v>384</v>
      </c>
      <c r="G19" s="2"/>
    </row>
    <row r="20" spans="4:7" x14ac:dyDescent="0.25">
      <c r="D20" s="3" t="s">
        <v>24</v>
      </c>
      <c r="E20" s="1" t="s">
        <v>25</v>
      </c>
      <c r="F20" s="7">
        <v>11.254500000000002</v>
      </c>
      <c r="G20" s="2"/>
    </row>
    <row r="21" spans="4:7" x14ac:dyDescent="0.25">
      <c r="D21" s="3" t="s">
        <v>26</v>
      </c>
      <c r="E21" s="1" t="s">
        <v>27</v>
      </c>
      <c r="F21" s="7">
        <v>6.1854000000000005</v>
      </c>
      <c r="G21" s="2"/>
    </row>
    <row r="22" spans="4:7" x14ac:dyDescent="0.25">
      <c r="D22" s="3" t="s">
        <v>28</v>
      </c>
      <c r="E22" s="1" t="s">
        <v>29</v>
      </c>
      <c r="F22" s="7">
        <v>6.1854000000000005</v>
      </c>
      <c r="G22" s="2"/>
    </row>
    <row r="23" spans="4:7" x14ac:dyDescent="0.25">
      <c r="D23" s="3" t="s">
        <v>30</v>
      </c>
      <c r="E23" s="1" t="s">
        <v>31</v>
      </c>
      <c r="F23" s="7">
        <v>5.8010999999999999</v>
      </c>
      <c r="G23" s="2"/>
    </row>
    <row r="24" spans="4:7" x14ac:dyDescent="0.25">
      <c r="D24" s="3" t="s">
        <v>32</v>
      </c>
      <c r="E24" s="1" t="s">
        <v>33</v>
      </c>
      <c r="F24" s="7">
        <v>5.9841000000000006</v>
      </c>
      <c r="G24" s="2"/>
    </row>
    <row r="25" spans="4:7" x14ac:dyDescent="0.25">
      <c r="D25" s="3" t="s">
        <v>34</v>
      </c>
      <c r="E25" s="1" t="s">
        <v>35</v>
      </c>
      <c r="F25" s="7">
        <v>5.9841000000000006</v>
      </c>
      <c r="G25" s="2"/>
    </row>
    <row r="26" spans="4:7" x14ac:dyDescent="0.25">
      <c r="D26" s="3" t="s">
        <v>36</v>
      </c>
      <c r="E26" s="1" t="s">
        <v>37</v>
      </c>
      <c r="F26" s="7">
        <v>6.1854000000000005</v>
      </c>
      <c r="G26" s="2"/>
    </row>
    <row r="27" spans="4:7" x14ac:dyDescent="0.25">
      <c r="D27" s="3" t="s">
        <v>38</v>
      </c>
      <c r="E27" s="1" t="s">
        <v>39</v>
      </c>
      <c r="F27" s="7">
        <v>5.9841000000000006</v>
      </c>
      <c r="G27" s="2"/>
    </row>
    <row r="28" spans="4:7" x14ac:dyDescent="0.25">
      <c r="D28" s="3" t="s">
        <v>40</v>
      </c>
      <c r="E28" s="1" t="s">
        <v>41</v>
      </c>
      <c r="F28" s="7">
        <v>5.4534000000000002</v>
      </c>
      <c r="G28" s="2"/>
    </row>
    <row r="29" spans="4:7" x14ac:dyDescent="0.25">
      <c r="D29" s="3" t="s">
        <v>42</v>
      </c>
      <c r="E29" s="1" t="s">
        <v>43</v>
      </c>
      <c r="F29" s="7">
        <v>5.6547000000000001</v>
      </c>
      <c r="G29" s="2"/>
    </row>
    <row r="30" spans="4:7" x14ac:dyDescent="0.25">
      <c r="D30" s="3" t="s">
        <v>44</v>
      </c>
      <c r="E30" s="1" t="s">
        <v>45</v>
      </c>
      <c r="F30" s="7">
        <v>5.4534000000000002</v>
      </c>
      <c r="G30" s="2"/>
    </row>
    <row r="31" spans="4:7" x14ac:dyDescent="0.25">
      <c r="D31" s="3" t="s">
        <v>46</v>
      </c>
      <c r="E31" s="1" t="s">
        <v>47</v>
      </c>
      <c r="F31" s="7">
        <v>5.8010999999999999</v>
      </c>
      <c r="G31" s="2"/>
    </row>
    <row r="32" spans="4:7" x14ac:dyDescent="0.25">
      <c r="D32" s="3" t="s">
        <v>48</v>
      </c>
      <c r="E32" s="1" t="s">
        <v>49</v>
      </c>
      <c r="F32" s="7">
        <v>5.4534000000000002</v>
      </c>
      <c r="G32" s="2"/>
    </row>
    <row r="33" spans="4:7" x14ac:dyDescent="0.25">
      <c r="D33" s="3" t="s">
        <v>50</v>
      </c>
      <c r="E33" s="1" t="s">
        <v>51</v>
      </c>
      <c r="F33" s="7">
        <v>7.3749000000000011</v>
      </c>
      <c r="G33" s="2"/>
    </row>
    <row r="34" spans="4:7" x14ac:dyDescent="0.25">
      <c r="D34" s="3" t="s">
        <v>52</v>
      </c>
      <c r="E34" s="1" t="s">
        <v>53</v>
      </c>
      <c r="F34" s="7">
        <v>7.5579000000000001</v>
      </c>
      <c r="G34" s="2"/>
    </row>
    <row r="35" spans="4:7" x14ac:dyDescent="0.25">
      <c r="D35" s="3" t="s">
        <v>54</v>
      </c>
      <c r="E35" s="1" t="s">
        <v>55</v>
      </c>
      <c r="F35" s="7">
        <v>8.0885999999999996</v>
      </c>
      <c r="G35" s="2"/>
    </row>
    <row r="36" spans="4:7" x14ac:dyDescent="0.25">
      <c r="D36" s="3" t="s">
        <v>56</v>
      </c>
      <c r="E36" s="1" t="s">
        <v>57</v>
      </c>
      <c r="F36" s="7">
        <v>7.7592000000000008</v>
      </c>
      <c r="G36" s="2"/>
    </row>
    <row r="37" spans="4:7" x14ac:dyDescent="0.25">
      <c r="D37" s="3" t="s">
        <v>58</v>
      </c>
      <c r="E37" s="1" t="s">
        <v>59</v>
      </c>
      <c r="F37" s="7">
        <v>7.9056000000000006</v>
      </c>
      <c r="G37" s="2"/>
    </row>
    <row r="38" spans="4:7" x14ac:dyDescent="0.25">
      <c r="D38" s="3" t="s">
        <v>60</v>
      </c>
      <c r="E38" s="1" t="s">
        <v>61</v>
      </c>
      <c r="F38" s="7">
        <v>8.0885999999999996</v>
      </c>
      <c r="G38" s="2"/>
    </row>
    <row r="39" spans="4:7" x14ac:dyDescent="0.25">
      <c r="D39" s="3" t="s">
        <v>62</v>
      </c>
      <c r="E39" s="1" t="s">
        <v>63</v>
      </c>
      <c r="F39" s="7">
        <v>10.870200000000001</v>
      </c>
      <c r="G39" s="2"/>
    </row>
    <row r="40" spans="4:7" x14ac:dyDescent="0.25">
      <c r="D40" s="3" t="s">
        <v>64</v>
      </c>
      <c r="E40" s="1" t="s">
        <v>65</v>
      </c>
      <c r="F40" s="7">
        <v>11.0532</v>
      </c>
      <c r="G40" s="2"/>
    </row>
    <row r="41" spans="4:7" x14ac:dyDescent="0.25">
      <c r="D41" s="3" t="s">
        <v>66</v>
      </c>
      <c r="E41" s="1" t="s">
        <v>67</v>
      </c>
      <c r="F41" s="7">
        <v>13.359</v>
      </c>
      <c r="G41" s="2"/>
    </row>
    <row r="42" spans="4:7" x14ac:dyDescent="0.25">
      <c r="D42" s="3" t="s">
        <v>68</v>
      </c>
      <c r="E42" s="1" t="s">
        <v>69</v>
      </c>
      <c r="F42" s="7">
        <v>13.176</v>
      </c>
      <c r="G42" s="2"/>
    </row>
    <row r="43" spans="4:7" x14ac:dyDescent="0.25">
      <c r="D43" s="3" t="s">
        <v>70</v>
      </c>
      <c r="E43" s="1" t="s">
        <v>71</v>
      </c>
      <c r="F43" s="7">
        <v>13.359</v>
      </c>
      <c r="G43" s="2"/>
    </row>
    <row r="44" spans="4:7" x14ac:dyDescent="0.25">
      <c r="D44" s="3" t="s">
        <v>72</v>
      </c>
      <c r="E44" s="1" t="s">
        <v>73</v>
      </c>
      <c r="F44" s="7">
        <v>13.176</v>
      </c>
      <c r="G44" s="2"/>
    </row>
    <row r="45" spans="4:7" x14ac:dyDescent="0.25">
      <c r="D45" s="3" t="s">
        <v>74</v>
      </c>
      <c r="E45" s="1" t="s">
        <v>75</v>
      </c>
      <c r="F45" s="7">
        <v>13.5054</v>
      </c>
      <c r="G45" s="2"/>
    </row>
    <row r="46" spans="4:7" x14ac:dyDescent="0.25">
      <c r="D46" s="3" t="s">
        <v>76</v>
      </c>
      <c r="E46" s="1" t="s">
        <v>77</v>
      </c>
      <c r="F46" s="7">
        <v>13.688400000000001</v>
      </c>
      <c r="G46" s="2"/>
    </row>
    <row r="47" spans="4:7" x14ac:dyDescent="0.25">
      <c r="D47" s="3" t="s">
        <v>78</v>
      </c>
      <c r="E47" s="1" t="s">
        <v>79</v>
      </c>
      <c r="F47" s="7">
        <v>13.889699999999999</v>
      </c>
      <c r="G47" s="2"/>
    </row>
    <row r="48" spans="4:7" x14ac:dyDescent="0.25">
      <c r="D48" s="3" t="s">
        <v>80</v>
      </c>
      <c r="E48" s="1" t="s">
        <v>81</v>
      </c>
      <c r="F48" s="7">
        <v>13.889699999999999</v>
      </c>
      <c r="G48" s="2"/>
    </row>
    <row r="50" spans="4:7" x14ac:dyDescent="0.25">
      <c r="D50" s="43"/>
      <c r="E50" s="43"/>
      <c r="G50" s="2"/>
    </row>
    <row r="51" spans="4:7" x14ac:dyDescent="0.25">
      <c r="D51" s="44" t="s">
        <v>82</v>
      </c>
      <c r="E51" s="45"/>
      <c r="F51" s="7" t="s">
        <v>384</v>
      </c>
    </row>
    <row r="52" spans="4:7" x14ac:dyDescent="0.25">
      <c r="D52" s="3" t="s">
        <v>83</v>
      </c>
      <c r="E52" s="1" t="s">
        <v>84</v>
      </c>
      <c r="F52" s="7">
        <v>29.9754</v>
      </c>
    </row>
    <row r="53" spans="4:7" x14ac:dyDescent="0.25">
      <c r="D53" s="3" t="s">
        <v>85</v>
      </c>
      <c r="E53" s="1" t="s">
        <v>86</v>
      </c>
      <c r="F53" s="7">
        <v>12.297599999999999</v>
      </c>
    </row>
    <row r="54" spans="4:7" x14ac:dyDescent="0.25">
      <c r="D54" s="3" t="s">
        <v>87</v>
      </c>
      <c r="E54" s="1" t="s">
        <v>88</v>
      </c>
      <c r="F54" s="7">
        <v>12.297599999999999</v>
      </c>
    </row>
    <row r="55" spans="4:7" x14ac:dyDescent="0.25">
      <c r="D55" s="3" t="s">
        <v>89</v>
      </c>
      <c r="E55" s="1" t="s">
        <v>90</v>
      </c>
      <c r="F55" s="7">
        <v>10.540800000000001</v>
      </c>
    </row>
    <row r="56" spans="4:7" x14ac:dyDescent="0.25">
      <c r="D56" s="3" t="s">
        <v>91</v>
      </c>
      <c r="E56" s="1" t="s">
        <v>92</v>
      </c>
      <c r="F56" s="7">
        <v>10.193100000000001</v>
      </c>
    </row>
    <row r="57" spans="4:7" x14ac:dyDescent="0.25">
      <c r="D57" s="3" t="s">
        <v>93</v>
      </c>
      <c r="E57" s="1" t="s">
        <v>94</v>
      </c>
      <c r="F57" s="7">
        <v>10.0101</v>
      </c>
    </row>
    <row r="58" spans="4:7" x14ac:dyDescent="0.25">
      <c r="D58" s="3" t="s">
        <v>95</v>
      </c>
      <c r="E58" s="1" t="s">
        <v>96</v>
      </c>
      <c r="F58" s="7">
        <v>10.339500000000001</v>
      </c>
    </row>
    <row r="59" spans="4:7" x14ac:dyDescent="0.25">
      <c r="D59" s="3" t="s">
        <v>98</v>
      </c>
      <c r="E59" s="1" t="s">
        <v>99</v>
      </c>
      <c r="F59" s="7">
        <v>11.0532</v>
      </c>
    </row>
    <row r="60" spans="4:7" x14ac:dyDescent="0.25">
      <c r="D60" s="3" t="s">
        <v>102</v>
      </c>
      <c r="E60" s="1" t="s">
        <v>103</v>
      </c>
      <c r="F60" s="7">
        <v>7.7592000000000008</v>
      </c>
    </row>
    <row r="61" spans="4:7" x14ac:dyDescent="0.25">
      <c r="D61" s="3" t="s">
        <v>106</v>
      </c>
      <c r="E61" s="1" t="s">
        <v>107</v>
      </c>
      <c r="F61" s="7">
        <v>8.7657000000000007</v>
      </c>
    </row>
    <row r="62" spans="4:7" x14ac:dyDescent="0.25">
      <c r="D62" s="3" t="s">
        <v>110</v>
      </c>
      <c r="E62" s="1" t="s">
        <v>111</v>
      </c>
      <c r="F62" s="7">
        <v>7.7592000000000008</v>
      </c>
    </row>
    <row r="63" spans="4:7" x14ac:dyDescent="0.25">
      <c r="D63" s="3" t="s">
        <v>114</v>
      </c>
      <c r="E63" s="1" t="s">
        <v>115</v>
      </c>
      <c r="F63" s="7">
        <v>9.6806999999999999</v>
      </c>
    </row>
    <row r="64" spans="4:7" x14ac:dyDescent="0.25">
      <c r="D64" s="3" t="s">
        <v>118</v>
      </c>
      <c r="E64" s="1" t="s">
        <v>119</v>
      </c>
      <c r="F64" s="7">
        <v>8.4179999999999993</v>
      </c>
    </row>
    <row r="65" spans="4:6" x14ac:dyDescent="0.25">
      <c r="D65" s="3" t="s">
        <v>122</v>
      </c>
      <c r="E65" s="1" t="s">
        <v>123</v>
      </c>
      <c r="F65" s="7">
        <v>11.254500000000002</v>
      </c>
    </row>
    <row r="66" spans="4:6" x14ac:dyDescent="0.25">
      <c r="D66" s="3" t="s">
        <v>126</v>
      </c>
      <c r="E66" s="1" t="s">
        <v>127</v>
      </c>
      <c r="F66" s="7">
        <v>10.870200000000001</v>
      </c>
    </row>
    <row r="67" spans="4:6" x14ac:dyDescent="0.25">
      <c r="D67" s="3" t="s">
        <v>130</v>
      </c>
      <c r="E67" s="1" t="s">
        <v>131</v>
      </c>
      <c r="F67" s="7">
        <v>11.785200000000001</v>
      </c>
    </row>
    <row r="68" spans="4:6" x14ac:dyDescent="0.25">
      <c r="D68" s="3" t="s">
        <v>134</v>
      </c>
      <c r="E68" s="1" t="s">
        <v>135</v>
      </c>
      <c r="F68" s="7">
        <v>12.114600000000001</v>
      </c>
    </row>
    <row r="69" spans="4:6" x14ac:dyDescent="0.25">
      <c r="D69" s="3" t="s">
        <v>138</v>
      </c>
      <c r="E69" s="1" t="s">
        <v>139</v>
      </c>
      <c r="F69" s="7">
        <v>13.359</v>
      </c>
    </row>
    <row r="70" spans="4:6" x14ac:dyDescent="0.25">
      <c r="D70" s="3" t="s">
        <v>142</v>
      </c>
      <c r="E70" s="1" t="s">
        <v>143</v>
      </c>
      <c r="F70" s="7">
        <v>14.9328</v>
      </c>
    </row>
    <row r="71" spans="4:6" x14ac:dyDescent="0.25">
      <c r="D71" s="3" t="s">
        <v>146</v>
      </c>
      <c r="E71" s="1" t="s">
        <v>147</v>
      </c>
      <c r="F71" s="7">
        <v>16.854300000000002</v>
      </c>
    </row>
    <row r="72" spans="4:6" x14ac:dyDescent="0.25">
      <c r="D72" s="3" t="s">
        <v>150</v>
      </c>
      <c r="E72" s="1" t="s">
        <v>151</v>
      </c>
      <c r="F72" s="7">
        <v>17.385000000000002</v>
      </c>
    </row>
    <row r="73" spans="4:6" x14ac:dyDescent="0.25">
      <c r="D73" s="3" t="s">
        <v>154</v>
      </c>
      <c r="E73" s="1" t="s">
        <v>155</v>
      </c>
      <c r="F73" s="7">
        <v>22.7835</v>
      </c>
    </row>
    <row r="74" spans="4:6" x14ac:dyDescent="0.25">
      <c r="D74" s="3" t="s">
        <v>158</v>
      </c>
      <c r="E74" s="1" t="s">
        <v>159</v>
      </c>
      <c r="F74" s="7">
        <v>19.818899999999999</v>
      </c>
    </row>
    <row r="75" spans="4:6" x14ac:dyDescent="0.25">
      <c r="D75" s="3" t="s">
        <v>162</v>
      </c>
      <c r="E75" s="1" t="s">
        <v>163</v>
      </c>
      <c r="F75" s="7">
        <v>20.587500000000002</v>
      </c>
    </row>
    <row r="76" spans="4:6" x14ac:dyDescent="0.25">
      <c r="D76" s="3" t="s">
        <v>166</v>
      </c>
      <c r="E76" s="1" t="s">
        <v>167</v>
      </c>
      <c r="F76" s="7">
        <v>20.203199999999999</v>
      </c>
    </row>
    <row r="77" spans="4:6" x14ac:dyDescent="0.25">
      <c r="D77" s="3" t="s">
        <v>170</v>
      </c>
      <c r="E77" s="1" t="s">
        <v>171</v>
      </c>
      <c r="F77" s="7">
        <v>21.923400000000001</v>
      </c>
    </row>
    <row r="78" spans="4:6" x14ac:dyDescent="0.25">
      <c r="D78" s="3" t="s">
        <v>174</v>
      </c>
      <c r="E78" s="1" t="s">
        <v>175</v>
      </c>
      <c r="F78" s="7">
        <v>22.509000000000004</v>
      </c>
    </row>
    <row r="79" spans="4:6" x14ac:dyDescent="0.25">
      <c r="D79" s="3" t="s">
        <v>176</v>
      </c>
      <c r="E79" s="1" t="s">
        <v>177</v>
      </c>
      <c r="F79" s="7">
        <v>23.3691</v>
      </c>
    </row>
    <row r="80" spans="4:6" x14ac:dyDescent="0.25">
      <c r="D80" s="3" t="s">
        <v>179</v>
      </c>
      <c r="E80" s="1" t="s">
        <v>180</v>
      </c>
      <c r="F80" s="7">
        <v>22.7835</v>
      </c>
    </row>
    <row r="83" spans="4:6" x14ac:dyDescent="0.25">
      <c r="D83" s="42" t="s">
        <v>187</v>
      </c>
      <c r="E83" s="42"/>
      <c r="F83" s="7" t="s">
        <v>384</v>
      </c>
    </row>
    <row r="84" spans="4:6" x14ac:dyDescent="0.25">
      <c r="D84" s="3" t="s">
        <v>190</v>
      </c>
      <c r="E84" s="1" t="s">
        <v>191</v>
      </c>
      <c r="F84" s="7">
        <v>53.637299999999996</v>
      </c>
    </row>
    <row r="85" spans="4:6" x14ac:dyDescent="0.25">
      <c r="D85" s="3" t="s">
        <v>194</v>
      </c>
      <c r="E85" s="1" t="s">
        <v>195</v>
      </c>
      <c r="F85" s="7">
        <v>21.264599999999998</v>
      </c>
    </row>
    <row r="86" spans="4:6" x14ac:dyDescent="0.25">
      <c r="D86" s="3" t="s">
        <v>198</v>
      </c>
      <c r="E86" s="1" t="s">
        <v>199</v>
      </c>
      <c r="F86" s="7">
        <v>20.203199999999999</v>
      </c>
    </row>
    <row r="87" spans="4:6" x14ac:dyDescent="0.25">
      <c r="D87" s="3" t="s">
        <v>202</v>
      </c>
      <c r="E87" s="1" t="s">
        <v>203</v>
      </c>
      <c r="F87" s="7">
        <v>19.2882</v>
      </c>
    </row>
    <row r="88" spans="4:6" x14ac:dyDescent="0.25">
      <c r="D88" s="3" t="s">
        <v>206</v>
      </c>
      <c r="E88" s="1" t="s">
        <v>207</v>
      </c>
      <c r="F88" s="7">
        <v>17.531400000000001</v>
      </c>
    </row>
    <row r="89" spans="4:6" x14ac:dyDescent="0.25">
      <c r="D89" s="3" t="s">
        <v>210</v>
      </c>
      <c r="E89" s="1" t="s">
        <v>211</v>
      </c>
      <c r="F89" s="7">
        <v>14.749800000000002</v>
      </c>
    </row>
    <row r="90" spans="4:6" x14ac:dyDescent="0.25">
      <c r="D90" s="3" t="s">
        <v>214</v>
      </c>
      <c r="E90" s="1" t="s">
        <v>215</v>
      </c>
      <c r="F90" s="7">
        <v>15.6099</v>
      </c>
    </row>
    <row r="91" spans="4:6" x14ac:dyDescent="0.25">
      <c r="D91" s="3" t="s">
        <v>218</v>
      </c>
      <c r="E91" s="1" t="s">
        <v>219</v>
      </c>
      <c r="F91" s="7">
        <v>16.323599999999999</v>
      </c>
    </row>
    <row r="92" spans="4:6" x14ac:dyDescent="0.25">
      <c r="D92" s="3" t="s">
        <v>222</v>
      </c>
      <c r="E92" s="1" t="s">
        <v>223</v>
      </c>
      <c r="F92" s="7">
        <v>13.176</v>
      </c>
    </row>
    <row r="93" spans="4:6" x14ac:dyDescent="0.25">
      <c r="D93" s="3" t="s">
        <v>226</v>
      </c>
      <c r="E93" s="1" t="s">
        <v>227</v>
      </c>
      <c r="F93" s="7">
        <v>13.688400000000001</v>
      </c>
    </row>
    <row r="94" spans="4:6" x14ac:dyDescent="0.25">
      <c r="D94" s="3" t="s">
        <v>230</v>
      </c>
      <c r="E94" s="1" t="s">
        <v>231</v>
      </c>
      <c r="F94" s="7">
        <v>13.688400000000001</v>
      </c>
    </row>
    <row r="95" spans="4:6" x14ac:dyDescent="0.25">
      <c r="D95" s="3" t="s">
        <v>234</v>
      </c>
      <c r="E95" s="1" t="s">
        <v>235</v>
      </c>
      <c r="F95" s="7">
        <v>14.9328</v>
      </c>
    </row>
    <row r="96" spans="4:6" x14ac:dyDescent="0.25">
      <c r="D96" s="3" t="s">
        <v>238</v>
      </c>
      <c r="E96" s="1" t="s">
        <v>239</v>
      </c>
      <c r="F96" s="7">
        <v>14.036100000000001</v>
      </c>
    </row>
    <row r="97" spans="4:6" x14ac:dyDescent="0.25">
      <c r="D97" s="3" t="s">
        <v>242</v>
      </c>
      <c r="E97" s="1" t="s">
        <v>243</v>
      </c>
      <c r="F97" s="7">
        <v>14.9328</v>
      </c>
    </row>
    <row r="98" spans="4:6" x14ac:dyDescent="0.25">
      <c r="D98" s="3" t="s">
        <v>246</v>
      </c>
      <c r="E98" s="1" t="s">
        <v>247</v>
      </c>
      <c r="F98" s="7">
        <v>15.0792</v>
      </c>
    </row>
    <row r="99" spans="4:6" x14ac:dyDescent="0.25">
      <c r="D99" s="3" t="s">
        <v>250</v>
      </c>
      <c r="E99" s="1" t="s">
        <v>251</v>
      </c>
      <c r="F99" s="7">
        <v>19.818899999999999</v>
      </c>
    </row>
    <row r="100" spans="4:6" x14ac:dyDescent="0.25">
      <c r="D100" s="3" t="s">
        <v>254</v>
      </c>
      <c r="E100" s="1" t="s">
        <v>255</v>
      </c>
      <c r="F100" s="7">
        <v>17.385000000000002</v>
      </c>
    </row>
    <row r="101" spans="4:6" x14ac:dyDescent="0.25">
      <c r="D101" s="3" t="s">
        <v>258</v>
      </c>
      <c r="E101" s="1" t="s">
        <v>259</v>
      </c>
      <c r="F101" s="7">
        <v>22.692</v>
      </c>
    </row>
    <row r="102" spans="4:6" x14ac:dyDescent="0.25">
      <c r="D102" s="3" t="s">
        <v>262</v>
      </c>
      <c r="E102" s="1" t="s">
        <v>263</v>
      </c>
      <c r="F102" s="7">
        <v>21.447600000000001</v>
      </c>
    </row>
    <row r="103" spans="4:6" x14ac:dyDescent="0.25">
      <c r="D103" s="3" t="s">
        <v>266</v>
      </c>
      <c r="E103" s="1" t="s">
        <v>267</v>
      </c>
      <c r="F103" s="7">
        <v>26.150700000000001</v>
      </c>
    </row>
    <row r="104" spans="4:6" x14ac:dyDescent="0.25">
      <c r="D104" s="3" t="s">
        <v>268</v>
      </c>
      <c r="E104" s="1" t="s">
        <v>269</v>
      </c>
      <c r="F104" s="7">
        <v>27.1938</v>
      </c>
    </row>
    <row r="105" spans="4:6" x14ac:dyDescent="0.25">
      <c r="D105" s="3" t="s">
        <v>271</v>
      </c>
      <c r="E105" s="1" t="s">
        <v>272</v>
      </c>
      <c r="F105" s="7">
        <v>33.031500000000001</v>
      </c>
    </row>
    <row r="106" spans="4:6" x14ac:dyDescent="0.25">
      <c r="D106" s="3" t="s">
        <v>275</v>
      </c>
      <c r="E106" s="1" t="s">
        <v>276</v>
      </c>
      <c r="F106" s="7">
        <v>29.883899999999997</v>
      </c>
    </row>
    <row r="107" spans="4:6" x14ac:dyDescent="0.25">
      <c r="D107" s="3" t="s">
        <v>279</v>
      </c>
      <c r="E107" s="1" t="s">
        <v>280</v>
      </c>
      <c r="F107" s="7">
        <v>34.184400000000004</v>
      </c>
    </row>
    <row r="108" spans="4:6" x14ac:dyDescent="0.25">
      <c r="D108" s="3" t="s">
        <v>283</v>
      </c>
      <c r="E108" s="1" t="s">
        <v>284</v>
      </c>
      <c r="F108" s="7">
        <v>33.507300000000001</v>
      </c>
    </row>
    <row r="109" spans="4:6" x14ac:dyDescent="0.25">
      <c r="D109" s="3" t="s">
        <v>287</v>
      </c>
      <c r="E109" s="1" t="s">
        <v>288</v>
      </c>
      <c r="F109" s="7">
        <v>37.149000000000001</v>
      </c>
    </row>
    <row r="110" spans="4:6" x14ac:dyDescent="0.25">
      <c r="D110" s="3" t="s">
        <v>291</v>
      </c>
      <c r="E110" s="1" t="s">
        <v>292</v>
      </c>
      <c r="F110" s="7">
        <v>35.044499999999999</v>
      </c>
    </row>
    <row r="111" spans="4:6" x14ac:dyDescent="0.25">
      <c r="D111" s="3" t="s">
        <v>295</v>
      </c>
      <c r="E111" s="1" t="s">
        <v>296</v>
      </c>
      <c r="F111" s="7">
        <v>40.461300000000001</v>
      </c>
    </row>
    <row r="112" spans="4:6" x14ac:dyDescent="0.25">
      <c r="D112" s="3" t="s">
        <v>299</v>
      </c>
      <c r="E112" s="1" t="s">
        <v>300</v>
      </c>
      <c r="F112" s="7">
        <v>35.813099999999999</v>
      </c>
    </row>
    <row r="115" spans="4:6" x14ac:dyDescent="0.25">
      <c r="D115" s="42" t="s">
        <v>97</v>
      </c>
      <c r="E115" s="42"/>
      <c r="F115" s="7" t="s">
        <v>384</v>
      </c>
    </row>
    <row r="116" spans="4:6" x14ac:dyDescent="0.25">
      <c r="D116" s="3" t="s">
        <v>100</v>
      </c>
      <c r="E116" s="1" t="s">
        <v>101</v>
      </c>
      <c r="F116" s="7">
        <v>24.229200000000002</v>
      </c>
    </row>
    <row r="117" spans="4:6" x14ac:dyDescent="0.25">
      <c r="D117" s="3" t="s">
        <v>104</v>
      </c>
      <c r="E117" s="1" t="s">
        <v>105</v>
      </c>
      <c r="F117" s="7">
        <v>24.027900000000002</v>
      </c>
    </row>
    <row r="118" spans="4:6" x14ac:dyDescent="0.25">
      <c r="D118" s="3" t="s">
        <v>108</v>
      </c>
      <c r="E118" s="1" t="s">
        <v>109</v>
      </c>
      <c r="F118" s="7">
        <v>20.020199999999999</v>
      </c>
    </row>
    <row r="119" spans="4:6" x14ac:dyDescent="0.25">
      <c r="D119" s="3" t="s">
        <v>112</v>
      </c>
      <c r="E119" s="1" t="s">
        <v>113</v>
      </c>
      <c r="F119" s="7">
        <v>20.587500000000002</v>
      </c>
    </row>
    <row r="120" spans="4:6" x14ac:dyDescent="0.25">
      <c r="D120" s="3" t="s">
        <v>116</v>
      </c>
      <c r="E120" s="1" t="s">
        <v>117</v>
      </c>
      <c r="F120" s="7">
        <v>19.1052</v>
      </c>
    </row>
    <row r="121" spans="4:6" x14ac:dyDescent="0.25">
      <c r="D121" s="3" t="s">
        <v>120</v>
      </c>
      <c r="E121" s="1" t="s">
        <v>121</v>
      </c>
      <c r="F121" s="7">
        <v>20.880300000000002</v>
      </c>
    </row>
    <row r="122" spans="4:6" x14ac:dyDescent="0.25">
      <c r="D122" s="3" t="s">
        <v>124</v>
      </c>
      <c r="E122" s="1" t="s">
        <v>125</v>
      </c>
      <c r="F122" s="7">
        <v>19.635900000000003</v>
      </c>
    </row>
    <row r="123" spans="4:6" x14ac:dyDescent="0.25">
      <c r="D123" s="3" t="s">
        <v>128</v>
      </c>
      <c r="E123" s="1" t="s">
        <v>129</v>
      </c>
      <c r="F123" s="7">
        <v>15.994200000000001</v>
      </c>
    </row>
    <row r="124" spans="4:6" x14ac:dyDescent="0.25">
      <c r="D124" s="3" t="s">
        <v>132</v>
      </c>
      <c r="E124" s="1" t="s">
        <v>133</v>
      </c>
      <c r="F124" s="7">
        <v>16.323599999999999</v>
      </c>
    </row>
    <row r="125" spans="4:6" x14ac:dyDescent="0.25">
      <c r="D125" s="3" t="s">
        <v>136</v>
      </c>
      <c r="E125" s="1" t="s">
        <v>137</v>
      </c>
      <c r="F125" s="7">
        <v>16.524899999999999</v>
      </c>
    </row>
    <row r="126" spans="4:6" x14ac:dyDescent="0.25">
      <c r="D126" s="3" t="s">
        <v>140</v>
      </c>
      <c r="E126" s="1" t="s">
        <v>141</v>
      </c>
      <c r="F126" s="7">
        <v>17.714400000000001</v>
      </c>
    </row>
    <row r="127" spans="4:6" x14ac:dyDescent="0.25">
      <c r="D127" s="3" t="s">
        <v>144</v>
      </c>
      <c r="E127" s="1" t="s">
        <v>145</v>
      </c>
      <c r="F127" s="7">
        <v>18.7758</v>
      </c>
    </row>
    <row r="128" spans="4:6" x14ac:dyDescent="0.25">
      <c r="D128" s="3" t="s">
        <v>148</v>
      </c>
      <c r="E128" s="1" t="s">
        <v>149</v>
      </c>
      <c r="F128" s="7">
        <v>25.272300000000001</v>
      </c>
    </row>
    <row r="129" spans="4:6" x14ac:dyDescent="0.25">
      <c r="D129" s="3" t="s">
        <v>152</v>
      </c>
      <c r="E129" s="1" t="s">
        <v>153</v>
      </c>
      <c r="F129" s="7">
        <v>26.3337</v>
      </c>
    </row>
    <row r="130" spans="4:6" x14ac:dyDescent="0.25">
      <c r="D130" s="3" t="s">
        <v>156</v>
      </c>
      <c r="E130" s="1" t="s">
        <v>157</v>
      </c>
      <c r="F130" s="7">
        <v>30.542700000000004</v>
      </c>
    </row>
    <row r="131" spans="4:6" x14ac:dyDescent="0.25">
      <c r="D131" s="3" t="s">
        <v>160</v>
      </c>
      <c r="E131" s="1" t="s">
        <v>161</v>
      </c>
      <c r="F131" s="7">
        <v>32.464199999999998</v>
      </c>
    </row>
    <row r="132" spans="4:6" x14ac:dyDescent="0.25">
      <c r="D132" s="3" t="s">
        <v>164</v>
      </c>
      <c r="E132" s="1" t="s">
        <v>165</v>
      </c>
      <c r="F132" s="7">
        <v>33.141300000000001</v>
      </c>
    </row>
    <row r="133" spans="4:6" x14ac:dyDescent="0.25">
      <c r="D133" s="3" t="s">
        <v>168</v>
      </c>
      <c r="E133" s="1" t="s">
        <v>169</v>
      </c>
      <c r="F133" s="7">
        <v>29.115300000000001</v>
      </c>
    </row>
    <row r="134" spans="4:6" x14ac:dyDescent="0.25">
      <c r="D134" s="3" t="s">
        <v>172</v>
      </c>
      <c r="E134" s="1" t="s">
        <v>173</v>
      </c>
      <c r="F134" s="7">
        <v>28.822500000000002</v>
      </c>
    </row>
    <row r="135" spans="4:6" x14ac:dyDescent="0.25">
      <c r="D135" s="4"/>
      <c r="E135" s="2"/>
    </row>
    <row r="137" spans="4:6" x14ac:dyDescent="0.25">
      <c r="D137" s="42" t="s">
        <v>178</v>
      </c>
      <c r="E137" s="42"/>
      <c r="F137" s="7" t="s">
        <v>385</v>
      </c>
    </row>
    <row r="138" spans="4:6" ht="15" customHeight="1" x14ac:dyDescent="0.25">
      <c r="D138" s="3" t="s">
        <v>181</v>
      </c>
      <c r="E138" s="1" t="s">
        <v>182</v>
      </c>
      <c r="F138" s="7">
        <v>34.953000000000003</v>
      </c>
    </row>
    <row r="139" spans="4:6" ht="15" customHeight="1" x14ac:dyDescent="0.25">
      <c r="D139" s="3" t="s">
        <v>183</v>
      </c>
      <c r="E139" s="1" t="s">
        <v>184</v>
      </c>
      <c r="F139" s="7">
        <v>34.953000000000003</v>
      </c>
    </row>
    <row r="140" spans="4:6" ht="15" customHeight="1" x14ac:dyDescent="0.25">
      <c r="D140" s="3" t="s">
        <v>185</v>
      </c>
      <c r="E140" s="1" t="s">
        <v>186</v>
      </c>
      <c r="F140" s="7">
        <v>31.219799999999999</v>
      </c>
    </row>
    <row r="141" spans="4:6" ht="15" customHeight="1" x14ac:dyDescent="0.25">
      <c r="D141" s="3" t="s">
        <v>188</v>
      </c>
      <c r="E141" s="1" t="s">
        <v>189</v>
      </c>
      <c r="F141" s="7">
        <v>30.927</v>
      </c>
    </row>
    <row r="142" spans="4:6" ht="15" customHeight="1" x14ac:dyDescent="0.25">
      <c r="D142" s="3" t="s">
        <v>192</v>
      </c>
      <c r="E142" s="1" t="s">
        <v>193</v>
      </c>
      <c r="F142" s="7">
        <v>28.255199999999999</v>
      </c>
    </row>
    <row r="143" spans="4:6" ht="15" customHeight="1" x14ac:dyDescent="0.25">
      <c r="D143" s="3" t="s">
        <v>196</v>
      </c>
      <c r="E143" s="1" t="s">
        <v>197</v>
      </c>
      <c r="F143" s="7">
        <v>31.787100000000002</v>
      </c>
    </row>
    <row r="144" spans="4:6" ht="15" customHeight="1" x14ac:dyDescent="0.25">
      <c r="D144" s="3" t="s">
        <v>200</v>
      </c>
      <c r="E144" s="1" t="s">
        <v>201</v>
      </c>
      <c r="F144" s="7">
        <v>29.298300000000005</v>
      </c>
    </row>
    <row r="145" spans="4:6" ht="15" customHeight="1" x14ac:dyDescent="0.25">
      <c r="D145" s="3" t="s">
        <v>204</v>
      </c>
      <c r="E145" s="1" t="s">
        <v>205</v>
      </c>
      <c r="F145" s="7">
        <v>22.692</v>
      </c>
    </row>
    <row r="146" spans="4:6" ht="15" customHeight="1" x14ac:dyDescent="0.25">
      <c r="D146" s="3" t="s">
        <v>208</v>
      </c>
      <c r="E146" s="1" t="s">
        <v>209</v>
      </c>
      <c r="F146" s="7">
        <v>23.844899999999999</v>
      </c>
    </row>
    <row r="147" spans="4:6" ht="15" customHeight="1" x14ac:dyDescent="0.25">
      <c r="D147" s="3" t="s">
        <v>212</v>
      </c>
      <c r="E147" s="1" t="s">
        <v>213</v>
      </c>
      <c r="F147" s="7">
        <v>23.844899999999999</v>
      </c>
    </row>
    <row r="148" spans="4:6" ht="15" customHeight="1" x14ac:dyDescent="0.25">
      <c r="D148" s="3" t="s">
        <v>216</v>
      </c>
      <c r="E148" s="1" t="s">
        <v>217</v>
      </c>
      <c r="F148" s="7">
        <v>27.779399999999999</v>
      </c>
    </row>
    <row r="149" spans="4:6" ht="15" customHeight="1" x14ac:dyDescent="0.25">
      <c r="D149" s="3" t="s">
        <v>220</v>
      </c>
      <c r="E149" s="1" t="s">
        <v>221</v>
      </c>
      <c r="F149" s="7">
        <v>23.552099999999999</v>
      </c>
    </row>
    <row r="150" spans="4:6" ht="15" customHeight="1" x14ac:dyDescent="0.25">
      <c r="D150" s="3" t="s">
        <v>224</v>
      </c>
      <c r="E150" s="1" t="s">
        <v>225</v>
      </c>
      <c r="F150" s="7">
        <v>25.272300000000001</v>
      </c>
    </row>
    <row r="151" spans="4:6" ht="15" customHeight="1" x14ac:dyDescent="0.25">
      <c r="D151" s="3" t="s">
        <v>228</v>
      </c>
      <c r="E151" s="1" t="s">
        <v>229</v>
      </c>
      <c r="F151" s="7">
        <v>25.949400000000001</v>
      </c>
    </row>
    <row r="152" spans="4:6" ht="15" customHeight="1" x14ac:dyDescent="0.25">
      <c r="D152" s="3" t="s">
        <v>232</v>
      </c>
      <c r="E152" s="1" t="s">
        <v>233</v>
      </c>
      <c r="F152" s="7">
        <v>33.141300000000001</v>
      </c>
    </row>
    <row r="153" spans="4:6" ht="15" customHeight="1" x14ac:dyDescent="0.25">
      <c r="D153" s="3" t="s">
        <v>236</v>
      </c>
      <c r="E153" s="1" t="s">
        <v>237</v>
      </c>
      <c r="F153" s="7">
        <v>31.787100000000002</v>
      </c>
    </row>
    <row r="154" spans="4:6" ht="15" customHeight="1" x14ac:dyDescent="0.25">
      <c r="D154" s="3" t="s">
        <v>240</v>
      </c>
      <c r="E154" s="1" t="s">
        <v>241</v>
      </c>
      <c r="F154" s="7">
        <v>43.096500000000006</v>
      </c>
    </row>
    <row r="155" spans="4:6" ht="15" customHeight="1" x14ac:dyDescent="0.25">
      <c r="D155" s="3" t="s">
        <v>244</v>
      </c>
      <c r="E155" s="1" t="s">
        <v>245</v>
      </c>
      <c r="F155" s="7">
        <v>37.149000000000001</v>
      </c>
    </row>
    <row r="156" spans="4:6" ht="15" customHeight="1" x14ac:dyDescent="0.25">
      <c r="D156" s="3" t="s">
        <v>248</v>
      </c>
      <c r="E156" s="1" t="s">
        <v>249</v>
      </c>
      <c r="F156" s="7">
        <v>45.8232</v>
      </c>
    </row>
    <row r="157" spans="4:6" ht="15" customHeight="1" x14ac:dyDescent="0.25">
      <c r="D157" s="3" t="s">
        <v>252</v>
      </c>
      <c r="E157" s="1" t="s">
        <v>253</v>
      </c>
      <c r="F157" s="7">
        <v>49.6113</v>
      </c>
    </row>
    <row r="158" spans="4:6" ht="15" customHeight="1" x14ac:dyDescent="0.25">
      <c r="D158" s="3" t="s">
        <v>256</v>
      </c>
      <c r="E158" s="1" t="s">
        <v>257</v>
      </c>
      <c r="F158" s="7">
        <v>51.185099999999998</v>
      </c>
    </row>
    <row r="159" spans="4:6" ht="15" customHeight="1" x14ac:dyDescent="0.25">
      <c r="D159" s="3" t="s">
        <v>260</v>
      </c>
      <c r="E159" s="1" t="s">
        <v>261</v>
      </c>
      <c r="F159" s="7">
        <v>46.262400000000007</v>
      </c>
    </row>
    <row r="160" spans="4:6" ht="15" customHeight="1" x14ac:dyDescent="0.25">
      <c r="D160" s="3" t="s">
        <v>264</v>
      </c>
      <c r="E160" s="1" t="s">
        <v>265</v>
      </c>
      <c r="F160" s="7">
        <v>45.201000000000001</v>
      </c>
    </row>
    <row r="161" spans="4:6" ht="15" customHeight="1" x14ac:dyDescent="0.25">
      <c r="D161" s="4"/>
      <c r="E161" s="2"/>
    </row>
    <row r="162" spans="4:6" ht="15" customHeight="1" x14ac:dyDescent="0.25"/>
    <row r="163" spans="4:6" ht="15" customHeight="1" x14ac:dyDescent="0.25">
      <c r="D163" s="42" t="s">
        <v>270</v>
      </c>
      <c r="E163" s="42"/>
      <c r="F163" s="7" t="s">
        <v>384</v>
      </c>
    </row>
    <row r="164" spans="4:6" ht="15" customHeight="1" x14ac:dyDescent="0.25">
      <c r="D164" s="3" t="s">
        <v>273</v>
      </c>
      <c r="E164" s="1" t="s">
        <v>274</v>
      </c>
      <c r="F164" s="7">
        <v>19.1052</v>
      </c>
    </row>
    <row r="165" spans="4:6" ht="15" customHeight="1" x14ac:dyDescent="0.25">
      <c r="D165" s="3" t="s">
        <v>277</v>
      </c>
      <c r="E165" s="1" t="s">
        <v>278</v>
      </c>
      <c r="F165" s="7">
        <v>19.1052</v>
      </c>
    </row>
    <row r="166" spans="4:6" ht="15" customHeight="1" x14ac:dyDescent="0.25">
      <c r="D166" s="3" t="s">
        <v>281</v>
      </c>
      <c r="E166" s="1" t="s">
        <v>282</v>
      </c>
      <c r="F166" s="7">
        <v>16.854300000000002</v>
      </c>
    </row>
    <row r="167" spans="4:6" ht="15" customHeight="1" x14ac:dyDescent="0.25">
      <c r="D167" s="3" t="s">
        <v>285</v>
      </c>
      <c r="E167" s="1" t="s">
        <v>286</v>
      </c>
      <c r="F167" s="7">
        <v>18.428100000000001</v>
      </c>
    </row>
    <row r="168" spans="4:6" ht="15" customHeight="1" x14ac:dyDescent="0.25">
      <c r="D168" s="3" t="s">
        <v>289</v>
      </c>
      <c r="E168" s="1" t="s">
        <v>290</v>
      </c>
      <c r="F168" s="7">
        <v>17.385000000000002</v>
      </c>
    </row>
    <row r="169" spans="4:6" ht="15" customHeight="1" x14ac:dyDescent="0.25">
      <c r="D169" s="3" t="s">
        <v>293</v>
      </c>
      <c r="E169" s="1" t="s">
        <v>294</v>
      </c>
      <c r="F169" s="7">
        <v>18.428100000000001</v>
      </c>
    </row>
    <row r="170" spans="4:6" ht="15" customHeight="1" x14ac:dyDescent="0.25">
      <c r="D170" s="3" t="s">
        <v>297</v>
      </c>
      <c r="E170" s="1" t="s">
        <v>298</v>
      </c>
      <c r="F170" s="7">
        <v>17.714400000000001</v>
      </c>
    </row>
    <row r="171" spans="4:6" ht="15" customHeight="1" x14ac:dyDescent="0.25">
      <c r="D171" s="3" t="s">
        <v>301</v>
      </c>
      <c r="E171" s="1" t="s">
        <v>302</v>
      </c>
      <c r="F171" s="7">
        <v>14.219099999999999</v>
      </c>
    </row>
    <row r="172" spans="4:6" ht="15" customHeight="1" x14ac:dyDescent="0.25">
      <c r="D172" s="3" t="s">
        <v>303</v>
      </c>
      <c r="E172" s="1" t="s">
        <v>304</v>
      </c>
      <c r="F172" s="7">
        <v>14.548500000000001</v>
      </c>
    </row>
    <row r="173" spans="4:6" ht="15" customHeight="1" x14ac:dyDescent="0.25">
      <c r="D173" s="3" t="s">
        <v>305</v>
      </c>
      <c r="E173" s="1" t="s">
        <v>306</v>
      </c>
      <c r="F173" s="7">
        <v>14.9328</v>
      </c>
    </row>
    <row r="174" spans="4:6" ht="15" customHeight="1" x14ac:dyDescent="0.25">
      <c r="D174" s="3" t="s">
        <v>307</v>
      </c>
      <c r="E174" s="1" t="s">
        <v>308</v>
      </c>
      <c r="F174" s="7">
        <v>15.6099</v>
      </c>
    </row>
    <row r="175" spans="4:6" ht="15" customHeight="1" x14ac:dyDescent="0.25">
      <c r="D175" s="3" t="s">
        <v>309</v>
      </c>
      <c r="E175" s="1" t="s">
        <v>310</v>
      </c>
      <c r="F175" s="7">
        <v>16.323599999999999</v>
      </c>
    </row>
    <row r="176" spans="4:6" ht="15" customHeight="1" x14ac:dyDescent="0.25">
      <c r="D176" s="3" t="s">
        <v>311</v>
      </c>
      <c r="E176" s="1" t="s">
        <v>312</v>
      </c>
      <c r="F176" s="7">
        <v>16.854300000000002</v>
      </c>
    </row>
    <row r="177" spans="4:6" ht="15" customHeight="1" x14ac:dyDescent="0.25">
      <c r="D177" s="3" t="s">
        <v>313</v>
      </c>
      <c r="E177" s="1" t="s">
        <v>314</v>
      </c>
      <c r="F177" s="7">
        <v>18.428100000000001</v>
      </c>
    </row>
    <row r="178" spans="4:6" ht="15" customHeight="1" x14ac:dyDescent="0.25">
      <c r="D178" s="3" t="s">
        <v>315</v>
      </c>
      <c r="E178" s="1" t="s">
        <v>316</v>
      </c>
      <c r="F178" s="7">
        <v>20.203199999999999</v>
      </c>
    </row>
    <row r="179" spans="4:6" ht="15" customHeight="1" x14ac:dyDescent="0.25">
      <c r="D179" s="3" t="s">
        <v>317</v>
      </c>
      <c r="E179" s="1" t="s">
        <v>318</v>
      </c>
      <c r="F179" s="7">
        <v>21.264599999999998</v>
      </c>
    </row>
    <row r="180" spans="4:6" ht="15" customHeight="1" x14ac:dyDescent="0.25">
      <c r="D180" s="3" t="s">
        <v>319</v>
      </c>
      <c r="E180" s="1" t="s">
        <v>320</v>
      </c>
      <c r="F180" s="7">
        <v>21.648900000000001</v>
      </c>
    </row>
    <row r="181" spans="4:6" ht="15" customHeight="1" x14ac:dyDescent="0.25">
      <c r="D181" s="3" t="s">
        <v>321</v>
      </c>
      <c r="E181" s="1" t="s">
        <v>322</v>
      </c>
      <c r="F181" s="7">
        <v>22.984800000000003</v>
      </c>
    </row>
    <row r="182" spans="4:6" ht="15" customHeight="1" x14ac:dyDescent="0.25">
      <c r="D182" s="3" t="s">
        <v>323</v>
      </c>
      <c r="E182" s="1" t="s">
        <v>324</v>
      </c>
      <c r="F182" s="7">
        <v>24.027900000000002</v>
      </c>
    </row>
    <row r="183" spans="4:6" ht="15" customHeight="1" x14ac:dyDescent="0.25">
      <c r="D183" s="4"/>
      <c r="E183" s="2"/>
    </row>
    <row r="184" spans="4:6" ht="15" customHeight="1" x14ac:dyDescent="0.25"/>
    <row r="185" spans="4:6" ht="15" customHeight="1" x14ac:dyDescent="0.25">
      <c r="D185" s="42" t="s">
        <v>325</v>
      </c>
      <c r="E185" s="42"/>
      <c r="F185" s="7" t="s">
        <v>384</v>
      </c>
    </row>
    <row r="186" spans="4:6" ht="15" customHeight="1" x14ac:dyDescent="0.25">
      <c r="D186" s="3" t="s">
        <v>326</v>
      </c>
      <c r="E186" s="1" t="s">
        <v>327</v>
      </c>
      <c r="F186" s="7">
        <v>26.535</v>
      </c>
    </row>
    <row r="187" spans="4:6" ht="15" customHeight="1" x14ac:dyDescent="0.25">
      <c r="D187" s="3" t="s">
        <v>328</v>
      </c>
      <c r="E187" s="1" t="s">
        <v>329</v>
      </c>
      <c r="F187" s="7">
        <v>26.535</v>
      </c>
    </row>
    <row r="188" spans="4:6" ht="15" customHeight="1" x14ac:dyDescent="0.25">
      <c r="D188" s="3" t="s">
        <v>330</v>
      </c>
      <c r="E188" s="1" t="s">
        <v>331</v>
      </c>
      <c r="F188" s="7">
        <v>21.923400000000001</v>
      </c>
    </row>
    <row r="189" spans="4:6" ht="15" customHeight="1" x14ac:dyDescent="0.25">
      <c r="D189" s="3" t="s">
        <v>332</v>
      </c>
      <c r="E189" s="1" t="s">
        <v>333</v>
      </c>
      <c r="F189" s="7">
        <v>24.906300000000002</v>
      </c>
    </row>
    <row r="190" spans="4:6" ht="15" customHeight="1" x14ac:dyDescent="0.25">
      <c r="D190" s="3" t="s">
        <v>334</v>
      </c>
      <c r="E190" s="1" t="s">
        <v>335</v>
      </c>
      <c r="F190" s="7">
        <v>23.3691</v>
      </c>
    </row>
    <row r="191" spans="4:6" ht="15" customHeight="1" x14ac:dyDescent="0.25">
      <c r="D191" s="3" t="s">
        <v>336</v>
      </c>
      <c r="E191" s="1" t="s">
        <v>337</v>
      </c>
      <c r="F191" s="7">
        <v>24.906300000000002</v>
      </c>
    </row>
    <row r="192" spans="4:6" ht="15" customHeight="1" x14ac:dyDescent="0.25">
      <c r="D192" s="3" t="s">
        <v>338</v>
      </c>
      <c r="E192" s="1" t="s">
        <v>339</v>
      </c>
      <c r="F192" s="7">
        <v>23.552099999999999</v>
      </c>
    </row>
    <row r="193" spans="4:6" ht="15" customHeight="1" x14ac:dyDescent="0.25">
      <c r="D193" s="3" t="s">
        <v>340</v>
      </c>
      <c r="E193" s="1" t="s">
        <v>341</v>
      </c>
      <c r="F193" s="7">
        <v>16.524899999999999</v>
      </c>
    </row>
    <row r="194" spans="4:6" ht="15" customHeight="1" x14ac:dyDescent="0.25">
      <c r="D194" s="3" t="s">
        <v>342</v>
      </c>
      <c r="E194" s="1" t="s">
        <v>343</v>
      </c>
      <c r="F194" s="7">
        <v>17.714400000000001</v>
      </c>
    </row>
    <row r="195" spans="4:6" ht="15" customHeight="1" x14ac:dyDescent="0.25">
      <c r="D195" s="3" t="s">
        <v>344</v>
      </c>
      <c r="E195" s="1" t="s">
        <v>345</v>
      </c>
      <c r="F195" s="7">
        <v>17.531400000000001</v>
      </c>
    </row>
    <row r="196" spans="4:6" ht="15" customHeight="1" x14ac:dyDescent="0.25">
      <c r="D196" s="3" t="s">
        <v>346</v>
      </c>
      <c r="E196" s="1" t="s">
        <v>347</v>
      </c>
      <c r="F196" s="7">
        <v>20.679000000000002</v>
      </c>
    </row>
    <row r="197" spans="4:6" ht="15" customHeight="1" x14ac:dyDescent="0.25">
      <c r="D197" s="3" t="s">
        <v>348</v>
      </c>
      <c r="E197" s="1" t="s">
        <v>349</v>
      </c>
      <c r="F197" s="7">
        <v>18.043800000000001</v>
      </c>
    </row>
    <row r="198" spans="4:6" ht="15" customHeight="1" x14ac:dyDescent="0.25">
      <c r="D198" s="3" t="s">
        <v>350</v>
      </c>
      <c r="E198" s="1" t="s">
        <v>351</v>
      </c>
      <c r="F198" s="7">
        <v>19.489500000000003</v>
      </c>
    </row>
    <row r="199" spans="4:6" ht="15" customHeight="1" x14ac:dyDescent="0.25">
      <c r="D199" s="3" t="s">
        <v>352</v>
      </c>
      <c r="E199" s="1" t="s">
        <v>353</v>
      </c>
      <c r="F199" s="7">
        <v>20.679000000000002</v>
      </c>
    </row>
    <row r="200" spans="4:6" ht="15" customHeight="1" x14ac:dyDescent="0.25">
      <c r="D200" s="3" t="s">
        <v>354</v>
      </c>
      <c r="E200" s="1" t="s">
        <v>355</v>
      </c>
      <c r="F200" s="7">
        <v>21.648900000000001</v>
      </c>
    </row>
    <row r="201" spans="4:6" ht="15" customHeight="1" x14ac:dyDescent="0.25">
      <c r="D201" s="3" t="s">
        <v>356</v>
      </c>
      <c r="E201" s="1" t="s">
        <v>357</v>
      </c>
      <c r="F201" s="7">
        <v>21.740400000000001</v>
      </c>
    </row>
    <row r="202" spans="4:6" ht="15" customHeight="1" x14ac:dyDescent="0.25">
      <c r="D202" s="3" t="s">
        <v>358</v>
      </c>
      <c r="E202" s="1" t="s">
        <v>359</v>
      </c>
      <c r="F202" s="7">
        <v>28.438199999999998</v>
      </c>
    </row>
    <row r="203" spans="4:6" ht="15" customHeight="1" x14ac:dyDescent="0.25">
      <c r="D203" s="3" t="s">
        <v>360</v>
      </c>
      <c r="E203" s="1" t="s">
        <v>361</v>
      </c>
      <c r="F203" s="7">
        <v>24.906300000000002</v>
      </c>
    </row>
    <row r="204" spans="4:6" ht="15" customHeight="1" x14ac:dyDescent="0.25">
      <c r="D204" s="3" t="s">
        <v>362</v>
      </c>
      <c r="E204" s="1" t="s">
        <v>363</v>
      </c>
      <c r="F204" s="7">
        <v>29.298300000000005</v>
      </c>
    </row>
    <row r="205" spans="4:6" ht="15" customHeight="1" x14ac:dyDescent="0.25">
      <c r="D205" s="3" t="s">
        <v>364</v>
      </c>
      <c r="E205" s="1" t="s">
        <v>365</v>
      </c>
      <c r="F205" s="7">
        <v>30.542700000000004</v>
      </c>
    </row>
    <row r="206" spans="4:6" ht="15" customHeight="1" x14ac:dyDescent="0.25">
      <c r="D206" s="3" t="s">
        <v>366</v>
      </c>
      <c r="E206" s="1" t="s">
        <v>367</v>
      </c>
      <c r="F206" s="7">
        <v>31.402800000000003</v>
      </c>
    </row>
    <row r="207" spans="4:6" ht="15" customHeight="1" x14ac:dyDescent="0.25">
      <c r="D207" s="3" t="s">
        <v>368</v>
      </c>
      <c r="E207" s="1" t="s">
        <v>369</v>
      </c>
      <c r="F207" s="7">
        <v>34.184400000000004</v>
      </c>
    </row>
    <row r="208" spans="4:6" ht="15" customHeight="1" x14ac:dyDescent="0.25">
      <c r="D208" s="3" t="s">
        <v>370</v>
      </c>
      <c r="E208" s="1" t="s">
        <v>371</v>
      </c>
      <c r="F208" s="7">
        <v>36.288899999999998</v>
      </c>
    </row>
    <row r="209" spans="4:6" ht="15" customHeight="1" x14ac:dyDescent="0.25">
      <c r="D209" s="4"/>
      <c r="E209" s="2"/>
    </row>
    <row r="210" spans="4:6" ht="15" customHeight="1" x14ac:dyDescent="0.25"/>
    <row r="211" spans="4:6" ht="30.75" customHeight="1" x14ac:dyDescent="0.25">
      <c r="D211" s="41" t="s">
        <v>372</v>
      </c>
      <c r="E211" s="41"/>
      <c r="F211" s="7" t="s">
        <v>384</v>
      </c>
    </row>
    <row r="212" spans="4:6" ht="30" customHeight="1" x14ac:dyDescent="0.25">
      <c r="D212" s="3" t="s">
        <v>373</v>
      </c>
      <c r="E212" s="9" t="s">
        <v>374</v>
      </c>
      <c r="F212" s="7">
        <v>41.41</v>
      </c>
    </row>
    <row r="213" spans="4:6" ht="15" customHeight="1" x14ac:dyDescent="0.25">
      <c r="D213" s="4"/>
      <c r="E213" s="6"/>
    </row>
    <row r="214" spans="4:6" ht="15" customHeight="1" x14ac:dyDescent="0.25"/>
    <row r="215" spans="4:6" ht="30" customHeight="1" x14ac:dyDescent="0.25">
      <c r="D215" s="41" t="s">
        <v>375</v>
      </c>
      <c r="E215" s="41"/>
      <c r="F215" s="7" t="s">
        <v>384</v>
      </c>
    </row>
    <row r="216" spans="4:6" ht="30" customHeight="1" x14ac:dyDescent="0.25">
      <c r="D216" s="3" t="s">
        <v>376</v>
      </c>
      <c r="E216" s="9" t="s">
        <v>377</v>
      </c>
      <c r="F216" s="7">
        <v>60.57</v>
      </c>
    </row>
    <row r="217" spans="4:6" ht="15" customHeight="1" x14ac:dyDescent="0.25">
      <c r="D217" s="4"/>
      <c r="E217" s="6"/>
    </row>
    <row r="218" spans="4:6" ht="15" customHeight="1" x14ac:dyDescent="0.25"/>
    <row r="219" spans="4:6" ht="30.75" customHeight="1" x14ac:dyDescent="0.25">
      <c r="D219" s="41" t="s">
        <v>378</v>
      </c>
      <c r="E219" s="41"/>
      <c r="F219" s="7" t="s">
        <v>384</v>
      </c>
    </row>
    <row r="220" spans="4:6" ht="30.75" customHeight="1" x14ac:dyDescent="0.25">
      <c r="D220" s="3" t="s">
        <v>379</v>
      </c>
      <c r="E220" s="9" t="s">
        <v>380</v>
      </c>
      <c r="F220" s="7">
        <v>51.72</v>
      </c>
    </row>
    <row r="221" spans="4:6" ht="15" customHeight="1" x14ac:dyDescent="0.25">
      <c r="D221" s="4"/>
      <c r="E221" s="6"/>
    </row>
    <row r="222" spans="4:6" ht="15" customHeight="1" x14ac:dyDescent="0.25"/>
    <row r="223" spans="4:6" ht="30.75" customHeight="1" x14ac:dyDescent="0.25">
      <c r="D223" s="41" t="s">
        <v>381</v>
      </c>
      <c r="E223" s="41"/>
      <c r="F223" s="7" t="s">
        <v>384</v>
      </c>
    </row>
    <row r="224" spans="4:6" ht="15" customHeight="1" x14ac:dyDescent="0.25">
      <c r="D224" s="3" t="s">
        <v>382</v>
      </c>
      <c r="E224" s="1" t="s">
        <v>383</v>
      </c>
      <c r="F224" s="7">
        <v>23.75</v>
      </c>
    </row>
  </sheetData>
  <sheetProtection algorithmName="SHA-512" hashValue="PcNO9jb9B596wbRCVbmpmlYKQtQWdEqN5SphgiCHM2FmkIEbQYVLShzS0/nTWfHnnu1kvdsTsyYl1nxoHWjt3Q==" saltValue="CajKQTmrjPFJX7PJ0OZYIw==" spinCount="100000" sheet="1" objects="1" scenarios="1"/>
  <mergeCells count="13">
    <mergeCell ref="D219:E219"/>
    <mergeCell ref="D223:E223"/>
    <mergeCell ref="D211:E211"/>
    <mergeCell ref="D215:E215"/>
    <mergeCell ref="D185:E185"/>
    <mergeCell ref="D5:E5"/>
    <mergeCell ref="D19:E19"/>
    <mergeCell ref="D163:E163"/>
    <mergeCell ref="D115:E115"/>
    <mergeCell ref="D137:E137"/>
    <mergeCell ref="D83:E83"/>
    <mergeCell ref="D50:E50"/>
    <mergeCell ref="D51:E51"/>
  </mergeCells>
  <pageMargins left="0.7" right="0.7" top="0.75" bottom="0.75" header="0.3" footer="0.3"/>
  <pageSetup paperSize="9" scale="48"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4848-31BF-4ACA-B951-69C6A507A6B7}">
  <dimension ref="D4:N287"/>
  <sheetViews>
    <sheetView showGridLines="0" showRowColHeaders="0" topLeftCell="A208" workbookViewId="0">
      <selection activeCell="D79" sqref="D79"/>
    </sheetView>
  </sheetViews>
  <sheetFormatPr baseColWidth="10" defaultRowHeight="15" x14ac:dyDescent="0.25"/>
  <cols>
    <col min="4" max="4" width="19.42578125" style="2" customWidth="1"/>
    <col min="5" max="5" width="63.28515625" style="2" customWidth="1"/>
    <col min="6" max="6" width="30" style="39" customWidth="1"/>
  </cols>
  <sheetData>
    <row r="4" spans="4:14" x14ac:dyDescent="0.25">
      <c r="G4" t="s">
        <v>986</v>
      </c>
    </row>
    <row r="5" spans="4:14" ht="31.5" customHeight="1" x14ac:dyDescent="0.25">
      <c r="D5" s="41" t="s">
        <v>386</v>
      </c>
      <c r="E5" s="41"/>
      <c r="F5" s="40" t="s">
        <v>384</v>
      </c>
    </row>
    <row r="6" spans="4:14" x14ac:dyDescent="0.25">
      <c r="D6" s="1" t="s">
        <v>387</v>
      </c>
      <c r="E6" s="1" t="s">
        <v>388</v>
      </c>
      <c r="F6" s="40">
        <v>22.69</v>
      </c>
    </row>
    <row r="7" spans="4:14" x14ac:dyDescent="0.25">
      <c r="D7" s="1" t="s">
        <v>389</v>
      </c>
      <c r="E7" s="1" t="s">
        <v>390</v>
      </c>
      <c r="F7" s="40">
        <v>15.61</v>
      </c>
    </row>
    <row r="10" spans="4:14" ht="30" customHeight="1" x14ac:dyDescent="0.25">
      <c r="D10" s="41" t="s">
        <v>391</v>
      </c>
      <c r="E10" s="41"/>
      <c r="F10" s="40" t="s">
        <v>384</v>
      </c>
    </row>
    <row r="11" spans="4:14" x14ac:dyDescent="0.25">
      <c r="D11" s="3" t="s">
        <v>392</v>
      </c>
      <c r="E11" s="1" t="s">
        <v>393</v>
      </c>
      <c r="F11" s="40">
        <v>113.57</v>
      </c>
    </row>
    <row r="12" spans="4:14" x14ac:dyDescent="0.25">
      <c r="D12" s="3" t="s">
        <v>394</v>
      </c>
      <c r="E12" s="1" t="s">
        <v>395</v>
      </c>
      <c r="F12" s="40">
        <v>68.989999999999995</v>
      </c>
    </row>
    <row r="13" spans="4:14" x14ac:dyDescent="0.25">
      <c r="D13" s="4"/>
    </row>
    <row r="15" spans="4:14" ht="29.25" customHeight="1" x14ac:dyDescent="0.25">
      <c r="D15" s="41" t="s">
        <v>396</v>
      </c>
      <c r="E15" s="41"/>
      <c r="F15" s="40" t="s">
        <v>384</v>
      </c>
    </row>
    <row r="16" spans="4:14" x14ac:dyDescent="0.25">
      <c r="D16" s="3" t="s">
        <v>397</v>
      </c>
      <c r="E16" s="1" t="s">
        <v>398</v>
      </c>
      <c r="F16" s="40">
        <v>8.4179999999999993</v>
      </c>
      <c r="N16" s="5"/>
    </row>
    <row r="17" spans="4:14" x14ac:dyDescent="0.25">
      <c r="D17" s="3" t="s">
        <v>399</v>
      </c>
      <c r="E17" s="1" t="s">
        <v>400</v>
      </c>
      <c r="F17" s="40">
        <v>8.9487000000000005</v>
      </c>
      <c r="N17" s="5"/>
    </row>
    <row r="18" spans="4:14" x14ac:dyDescent="0.25">
      <c r="D18" s="3" t="s">
        <v>401</v>
      </c>
      <c r="E18" s="1" t="s">
        <v>402</v>
      </c>
      <c r="F18" s="40">
        <v>9.4794</v>
      </c>
      <c r="N18" s="5"/>
    </row>
    <row r="19" spans="4:14" x14ac:dyDescent="0.25">
      <c r="D19" s="3" t="s">
        <v>403</v>
      </c>
      <c r="E19" s="1" t="s">
        <v>404</v>
      </c>
      <c r="F19" s="40">
        <v>9.8088000000000015</v>
      </c>
      <c r="N19" s="5"/>
    </row>
    <row r="20" spans="4:14" x14ac:dyDescent="0.25">
      <c r="D20" s="3" t="s">
        <v>405</v>
      </c>
      <c r="E20" s="1" t="s">
        <v>406</v>
      </c>
      <c r="F20" s="40">
        <v>12.645300000000001</v>
      </c>
      <c r="N20" s="5"/>
    </row>
    <row r="21" spans="4:14" x14ac:dyDescent="0.25">
      <c r="D21" s="3" t="s">
        <v>407</v>
      </c>
      <c r="E21" s="1" t="s">
        <v>408</v>
      </c>
      <c r="F21" s="40">
        <v>14.219099999999999</v>
      </c>
      <c r="N21" s="5"/>
    </row>
    <row r="22" spans="4:14" x14ac:dyDescent="0.25">
      <c r="D22" s="3" t="s">
        <v>409</v>
      </c>
      <c r="E22" s="1" t="s">
        <v>410</v>
      </c>
      <c r="F22" s="40">
        <v>17.385000000000002</v>
      </c>
      <c r="N22" s="5"/>
    </row>
    <row r="23" spans="4:14" x14ac:dyDescent="0.25">
      <c r="D23" s="3" t="s">
        <v>411</v>
      </c>
      <c r="E23" s="1" t="s">
        <v>412</v>
      </c>
      <c r="F23" s="40">
        <v>20.880300000000002</v>
      </c>
      <c r="N23" s="5"/>
    </row>
    <row r="24" spans="4:14" x14ac:dyDescent="0.25">
      <c r="D24" s="3" t="s">
        <v>413</v>
      </c>
      <c r="E24" s="1" t="s">
        <v>414</v>
      </c>
      <c r="F24" s="40">
        <v>24.613499999999998</v>
      </c>
      <c r="N24" s="5"/>
    </row>
    <row r="25" spans="4:14" x14ac:dyDescent="0.25">
      <c r="D25" s="3" t="s">
        <v>415</v>
      </c>
      <c r="E25" s="1" t="s">
        <v>416</v>
      </c>
      <c r="F25" s="40">
        <v>25.473600000000001</v>
      </c>
      <c r="N25" s="5"/>
    </row>
    <row r="26" spans="4:14" x14ac:dyDescent="0.25">
      <c r="D26" s="3" t="s">
        <v>417</v>
      </c>
      <c r="E26" s="1" t="s">
        <v>418</v>
      </c>
      <c r="F26" s="40">
        <v>27.779399999999999</v>
      </c>
      <c r="N26" s="5"/>
    </row>
    <row r="27" spans="4:14" x14ac:dyDescent="0.25">
      <c r="D27" s="3" t="s">
        <v>419</v>
      </c>
      <c r="E27" s="1" t="s">
        <v>420</v>
      </c>
      <c r="F27" s="40">
        <v>29.883899999999997</v>
      </c>
      <c r="N27" s="5"/>
    </row>
    <row r="28" spans="4:14" x14ac:dyDescent="0.25">
      <c r="D28" s="4"/>
      <c r="N28" s="5"/>
    </row>
    <row r="29" spans="4:14" x14ac:dyDescent="0.25">
      <c r="N29" s="5"/>
    </row>
    <row r="30" spans="4:14" ht="30" customHeight="1" x14ac:dyDescent="0.25">
      <c r="D30" s="41" t="s">
        <v>421</v>
      </c>
      <c r="E30" s="41"/>
      <c r="F30" s="40" t="s">
        <v>384</v>
      </c>
      <c r="N30" s="5"/>
    </row>
    <row r="31" spans="4:14" x14ac:dyDescent="0.25">
      <c r="D31" s="3" t="s">
        <v>422</v>
      </c>
      <c r="E31" s="1" t="s">
        <v>423</v>
      </c>
      <c r="F31" s="40">
        <v>63.116700000000009</v>
      </c>
      <c r="N31" s="5"/>
    </row>
    <row r="32" spans="4:14" x14ac:dyDescent="0.25">
      <c r="D32" s="3" t="s">
        <v>424</v>
      </c>
      <c r="E32" s="1" t="s">
        <v>425</v>
      </c>
      <c r="F32" s="40">
        <v>41.083500000000001</v>
      </c>
      <c r="N32" s="5"/>
    </row>
    <row r="33" spans="4:14" x14ac:dyDescent="0.25">
      <c r="D33" s="3" t="s">
        <v>426</v>
      </c>
      <c r="E33" s="1" t="s">
        <v>84</v>
      </c>
      <c r="F33" s="40">
        <v>27.870900000000002</v>
      </c>
      <c r="N33" s="5"/>
    </row>
    <row r="34" spans="4:14" x14ac:dyDescent="0.25">
      <c r="D34" s="3" t="s">
        <v>427</v>
      </c>
      <c r="E34" s="1" t="s">
        <v>86</v>
      </c>
      <c r="F34" s="40">
        <v>14.420400000000001</v>
      </c>
      <c r="N34" s="5"/>
    </row>
    <row r="35" spans="4:14" x14ac:dyDescent="0.25">
      <c r="D35" s="3" t="s">
        <v>428</v>
      </c>
      <c r="E35" s="1" t="s">
        <v>88</v>
      </c>
      <c r="F35" s="40">
        <v>14.749800000000002</v>
      </c>
      <c r="N35" s="5"/>
    </row>
    <row r="36" spans="4:14" x14ac:dyDescent="0.25">
      <c r="D36" s="3" t="s">
        <v>429</v>
      </c>
      <c r="E36" s="1" t="s">
        <v>90</v>
      </c>
      <c r="F36" s="40">
        <v>9.6806999999999999</v>
      </c>
      <c r="N36" s="5"/>
    </row>
    <row r="37" spans="4:14" x14ac:dyDescent="0.25">
      <c r="D37" s="3" t="s">
        <v>430</v>
      </c>
      <c r="E37" s="1" t="s">
        <v>92</v>
      </c>
      <c r="F37" s="40">
        <v>10.339500000000001</v>
      </c>
      <c r="N37" s="5"/>
    </row>
    <row r="38" spans="4:14" x14ac:dyDescent="0.25">
      <c r="D38" s="3" t="s">
        <v>431</v>
      </c>
      <c r="E38" s="1" t="s">
        <v>94</v>
      </c>
      <c r="F38" s="40">
        <v>10.193100000000001</v>
      </c>
      <c r="N38" s="5"/>
    </row>
    <row r="39" spans="4:14" x14ac:dyDescent="0.25">
      <c r="D39" s="3" t="s">
        <v>432</v>
      </c>
      <c r="E39" s="1" t="s">
        <v>96</v>
      </c>
      <c r="F39" s="40">
        <v>10.339500000000001</v>
      </c>
      <c r="N39" s="5"/>
    </row>
    <row r="40" spans="4:14" x14ac:dyDescent="0.25">
      <c r="D40" s="3" t="s">
        <v>433</v>
      </c>
      <c r="E40" s="1" t="s">
        <v>99</v>
      </c>
      <c r="F40" s="40">
        <v>10.723800000000001</v>
      </c>
      <c r="N40" s="5"/>
    </row>
    <row r="41" spans="4:14" x14ac:dyDescent="0.25">
      <c r="D41" s="3" t="s">
        <v>434</v>
      </c>
      <c r="E41" s="1" t="s">
        <v>103</v>
      </c>
      <c r="F41" s="40">
        <v>10.193100000000001</v>
      </c>
      <c r="N41" s="5"/>
    </row>
    <row r="42" spans="4:14" x14ac:dyDescent="0.25">
      <c r="D42" s="3" t="s">
        <v>435</v>
      </c>
      <c r="E42" s="1" t="s">
        <v>436</v>
      </c>
      <c r="F42" s="40">
        <v>10.339500000000001</v>
      </c>
      <c r="N42" s="5"/>
    </row>
    <row r="43" spans="4:14" x14ac:dyDescent="0.25">
      <c r="D43" s="3" t="s">
        <v>437</v>
      </c>
      <c r="E43" s="1" t="s">
        <v>107</v>
      </c>
      <c r="F43" s="40">
        <v>10.540800000000001</v>
      </c>
      <c r="N43" s="5"/>
    </row>
    <row r="44" spans="4:14" x14ac:dyDescent="0.25">
      <c r="D44" s="3" t="s">
        <v>438</v>
      </c>
      <c r="E44" s="1" t="s">
        <v>439</v>
      </c>
      <c r="F44" s="40">
        <v>11.0532</v>
      </c>
      <c r="N44" s="5"/>
    </row>
    <row r="45" spans="4:14" x14ac:dyDescent="0.25">
      <c r="D45" s="3" t="s">
        <v>440</v>
      </c>
      <c r="E45" s="1" t="s">
        <v>441</v>
      </c>
      <c r="F45" s="40">
        <v>11.254500000000002</v>
      </c>
      <c r="N45" s="5"/>
    </row>
    <row r="46" spans="4:14" x14ac:dyDescent="0.25">
      <c r="D46" s="3" t="s">
        <v>442</v>
      </c>
      <c r="E46" s="1" t="s">
        <v>111</v>
      </c>
      <c r="F46" s="40">
        <v>11.0532</v>
      </c>
      <c r="N46" s="5"/>
    </row>
    <row r="47" spans="4:14" x14ac:dyDescent="0.25">
      <c r="D47" s="3" t="s">
        <v>443</v>
      </c>
      <c r="E47" s="1" t="s">
        <v>444</v>
      </c>
      <c r="F47" s="40">
        <v>11.9133</v>
      </c>
      <c r="N47" s="5"/>
    </row>
    <row r="48" spans="4:14" x14ac:dyDescent="0.25">
      <c r="D48" s="3" t="s">
        <v>445</v>
      </c>
      <c r="E48" s="1" t="s">
        <v>446</v>
      </c>
      <c r="F48" s="40">
        <v>12.297599999999999</v>
      </c>
      <c r="N48" s="5"/>
    </row>
    <row r="49" spans="4:14" x14ac:dyDescent="0.25">
      <c r="D49" s="3" t="s">
        <v>447</v>
      </c>
      <c r="E49" s="1" t="s">
        <v>115</v>
      </c>
      <c r="F49" s="40">
        <v>11.785200000000001</v>
      </c>
      <c r="N49" s="5"/>
    </row>
    <row r="50" spans="4:14" x14ac:dyDescent="0.25">
      <c r="D50" s="3" t="s">
        <v>448</v>
      </c>
      <c r="E50" s="1" t="s">
        <v>449</v>
      </c>
      <c r="F50" s="40">
        <v>12.114600000000001</v>
      </c>
      <c r="N50" s="5"/>
    </row>
    <row r="51" spans="4:14" x14ac:dyDescent="0.25">
      <c r="D51" s="3" t="s">
        <v>450</v>
      </c>
      <c r="E51" s="1" t="s">
        <v>119</v>
      </c>
      <c r="F51" s="40">
        <v>11.785200000000001</v>
      </c>
      <c r="N51" s="5"/>
    </row>
    <row r="52" spans="4:14" x14ac:dyDescent="0.25">
      <c r="D52" s="3" t="s">
        <v>451</v>
      </c>
      <c r="E52" s="1" t="s">
        <v>452</v>
      </c>
      <c r="F52" s="40">
        <v>13.359</v>
      </c>
      <c r="N52" s="5"/>
    </row>
    <row r="53" spans="4:14" x14ac:dyDescent="0.25">
      <c r="D53" s="3" t="s">
        <v>453</v>
      </c>
      <c r="E53" s="1" t="s">
        <v>454</v>
      </c>
      <c r="F53" s="40">
        <v>13.688400000000001</v>
      </c>
      <c r="N53" s="5"/>
    </row>
    <row r="54" spans="4:14" x14ac:dyDescent="0.25">
      <c r="D54" s="3" t="s">
        <v>455</v>
      </c>
      <c r="E54" s="1" t="s">
        <v>456</v>
      </c>
      <c r="F54" s="40">
        <v>14.036100000000001</v>
      </c>
      <c r="N54" s="5"/>
    </row>
    <row r="55" spans="4:14" x14ac:dyDescent="0.25">
      <c r="D55" s="3" t="s">
        <v>457</v>
      </c>
      <c r="E55" s="1" t="s">
        <v>458</v>
      </c>
      <c r="F55" s="40">
        <v>14.219099999999999</v>
      </c>
      <c r="N55" s="5"/>
    </row>
    <row r="56" spans="4:14" x14ac:dyDescent="0.25">
      <c r="D56" s="3" t="s">
        <v>459</v>
      </c>
      <c r="E56" s="1" t="s">
        <v>123</v>
      </c>
      <c r="F56" s="40">
        <v>14.548500000000001</v>
      </c>
    </row>
    <row r="57" spans="4:14" x14ac:dyDescent="0.25">
      <c r="D57" s="3" t="s">
        <v>460</v>
      </c>
      <c r="E57" s="1" t="s">
        <v>461</v>
      </c>
      <c r="F57" s="40">
        <v>15.994200000000001</v>
      </c>
    </row>
    <row r="58" spans="4:14" x14ac:dyDescent="0.25">
      <c r="D58" s="3" t="s">
        <v>462</v>
      </c>
      <c r="E58" s="1" t="s">
        <v>463</v>
      </c>
      <c r="F58" s="40">
        <v>15.4635</v>
      </c>
    </row>
    <row r="59" spans="4:14" x14ac:dyDescent="0.25">
      <c r="D59" s="3" t="s">
        <v>464</v>
      </c>
      <c r="E59" s="1" t="s">
        <v>465</v>
      </c>
      <c r="F59" s="40">
        <v>16.524899999999999</v>
      </c>
    </row>
    <row r="60" spans="4:14" x14ac:dyDescent="0.25">
      <c r="D60" s="3" t="s">
        <v>466</v>
      </c>
      <c r="E60" s="1" t="s">
        <v>467</v>
      </c>
      <c r="F60" s="40">
        <v>15.792900000000001</v>
      </c>
    </row>
    <row r="61" spans="4:14" x14ac:dyDescent="0.25">
      <c r="D61" s="3" t="s">
        <v>468</v>
      </c>
      <c r="E61" s="1" t="s">
        <v>127</v>
      </c>
      <c r="F61" s="40">
        <v>13.889699999999999</v>
      </c>
    </row>
    <row r="62" spans="4:14" x14ac:dyDescent="0.25">
      <c r="D62" s="3" t="s">
        <v>469</v>
      </c>
      <c r="E62" s="1" t="s">
        <v>135</v>
      </c>
      <c r="F62" s="40">
        <v>15.2805</v>
      </c>
    </row>
    <row r="63" spans="4:14" x14ac:dyDescent="0.25">
      <c r="D63" s="3" t="s">
        <v>470</v>
      </c>
      <c r="E63" s="1" t="s">
        <v>139</v>
      </c>
      <c r="F63" s="40">
        <v>16.323599999999999</v>
      </c>
    </row>
    <row r="64" spans="4:14" x14ac:dyDescent="0.25">
      <c r="D64" s="3" t="s">
        <v>471</v>
      </c>
      <c r="E64" s="1" t="s">
        <v>143</v>
      </c>
      <c r="F64" s="40">
        <v>16.323599999999999</v>
      </c>
    </row>
    <row r="65" spans="4:6" x14ac:dyDescent="0.25">
      <c r="D65" s="3" t="s">
        <v>472</v>
      </c>
      <c r="E65" s="1" t="s">
        <v>151</v>
      </c>
      <c r="F65" s="40">
        <v>23.753400000000003</v>
      </c>
    </row>
    <row r="66" spans="4:6" x14ac:dyDescent="0.25">
      <c r="D66" s="3" t="s">
        <v>473</v>
      </c>
      <c r="E66" s="1" t="s">
        <v>159</v>
      </c>
      <c r="F66" s="40">
        <v>27.578100000000003</v>
      </c>
    </row>
    <row r="67" spans="4:6" x14ac:dyDescent="0.25">
      <c r="D67" s="3" t="s">
        <v>474</v>
      </c>
      <c r="E67" s="1" t="s">
        <v>167</v>
      </c>
      <c r="F67" s="40">
        <v>28.822500000000002</v>
      </c>
    </row>
    <row r="68" spans="4:6" x14ac:dyDescent="0.25">
      <c r="D68" s="3" t="s">
        <v>475</v>
      </c>
      <c r="E68" s="1" t="s">
        <v>175</v>
      </c>
      <c r="F68" s="40">
        <v>31.604099999999999</v>
      </c>
    </row>
    <row r="69" spans="4:6" x14ac:dyDescent="0.25">
      <c r="D69" s="3" t="s">
        <v>476</v>
      </c>
      <c r="E69" s="1" t="s">
        <v>180</v>
      </c>
      <c r="F69" s="40">
        <v>34.3857</v>
      </c>
    </row>
    <row r="70" spans="4:6" x14ac:dyDescent="0.25">
      <c r="D70" s="4"/>
    </row>
    <row r="72" spans="4:6" ht="30.75" customHeight="1" x14ac:dyDescent="0.25">
      <c r="D72" s="41" t="s">
        <v>477</v>
      </c>
      <c r="E72" s="41"/>
      <c r="F72" s="40" t="s">
        <v>384</v>
      </c>
    </row>
    <row r="73" spans="4:6" x14ac:dyDescent="0.25">
      <c r="D73" s="3" t="s">
        <v>478</v>
      </c>
      <c r="E73" s="1" t="s">
        <v>479</v>
      </c>
      <c r="F73" s="40">
        <v>58.468499999999999</v>
      </c>
    </row>
    <row r="74" spans="4:6" x14ac:dyDescent="0.25">
      <c r="D74" s="3" t="s">
        <v>480</v>
      </c>
      <c r="E74" s="1" t="s">
        <v>481</v>
      </c>
      <c r="F74" s="40">
        <v>32.464199999999998</v>
      </c>
    </row>
    <row r="75" spans="4:6" x14ac:dyDescent="0.25">
      <c r="D75" s="3" t="s">
        <v>482</v>
      </c>
      <c r="E75" s="1" t="s">
        <v>109</v>
      </c>
      <c r="F75" s="40">
        <v>20.679000000000002</v>
      </c>
    </row>
    <row r="76" spans="4:6" x14ac:dyDescent="0.25">
      <c r="D76" s="3" t="s">
        <v>483</v>
      </c>
      <c r="E76" s="1" t="s">
        <v>129</v>
      </c>
      <c r="F76" s="40">
        <v>17.915699999999998</v>
      </c>
    </row>
    <row r="77" spans="4:6" x14ac:dyDescent="0.25">
      <c r="D77" s="3" t="s">
        <v>484</v>
      </c>
      <c r="E77" s="1" t="s">
        <v>133</v>
      </c>
      <c r="F77" s="40">
        <v>19.489500000000003</v>
      </c>
    </row>
    <row r="78" spans="4:6" x14ac:dyDescent="0.25">
      <c r="D78" s="3" t="s">
        <v>485</v>
      </c>
      <c r="E78" s="1" t="s">
        <v>137</v>
      </c>
      <c r="F78" s="40">
        <v>20.404500000000002</v>
      </c>
    </row>
    <row r="79" spans="4:6" x14ac:dyDescent="0.25">
      <c r="D79" s="3" t="s">
        <v>486</v>
      </c>
      <c r="E79" s="1" t="s">
        <v>141</v>
      </c>
      <c r="F79" s="40">
        <v>22.124700000000001</v>
      </c>
    </row>
    <row r="80" spans="4:6" x14ac:dyDescent="0.25">
      <c r="D80" s="3" t="s">
        <v>487</v>
      </c>
      <c r="E80" s="1" t="s">
        <v>145</v>
      </c>
      <c r="F80" s="40">
        <v>23.753400000000003</v>
      </c>
    </row>
    <row r="81" spans="4:6" x14ac:dyDescent="0.25">
      <c r="D81" s="3" t="s">
        <v>488</v>
      </c>
      <c r="E81" s="1" t="s">
        <v>149</v>
      </c>
      <c r="F81" s="40">
        <v>32.848500000000001</v>
      </c>
    </row>
    <row r="82" spans="4:6" x14ac:dyDescent="0.25">
      <c r="D82" s="3" t="s">
        <v>489</v>
      </c>
      <c r="E82" s="1" t="s">
        <v>153</v>
      </c>
      <c r="F82" s="40">
        <v>36.105900000000005</v>
      </c>
    </row>
    <row r="83" spans="4:6" x14ac:dyDescent="0.25">
      <c r="D83" s="3" t="s">
        <v>490</v>
      </c>
      <c r="E83" s="1" t="s">
        <v>157</v>
      </c>
      <c r="F83" s="40">
        <v>41.083500000000001</v>
      </c>
    </row>
    <row r="84" spans="4:6" x14ac:dyDescent="0.25">
      <c r="D84" s="3" t="s">
        <v>491</v>
      </c>
      <c r="E84" s="1" t="s">
        <v>161</v>
      </c>
      <c r="F84" s="40">
        <v>45.731699999999996</v>
      </c>
    </row>
    <row r="85" spans="4:6" x14ac:dyDescent="0.25">
      <c r="D85" s="3" t="s">
        <v>492</v>
      </c>
      <c r="E85" s="1" t="s">
        <v>165</v>
      </c>
      <c r="F85" s="40">
        <v>47.396999999999998</v>
      </c>
    </row>
    <row r="86" spans="4:6" x14ac:dyDescent="0.25">
      <c r="D86" s="3" t="s">
        <v>493</v>
      </c>
      <c r="E86" s="1" t="s">
        <v>169</v>
      </c>
      <c r="F86" s="40">
        <v>49.080600000000004</v>
      </c>
    </row>
    <row r="87" spans="4:6" x14ac:dyDescent="0.25">
      <c r="D87" s="3" t="s">
        <v>494</v>
      </c>
      <c r="E87" s="1" t="s">
        <v>173</v>
      </c>
      <c r="F87" s="40">
        <v>51.002100000000006</v>
      </c>
    </row>
    <row r="88" spans="4:6" x14ac:dyDescent="0.25">
      <c r="D88" s="4"/>
    </row>
    <row r="90" spans="4:6" ht="30.75" customHeight="1" x14ac:dyDescent="0.25">
      <c r="D90" s="41" t="s">
        <v>495</v>
      </c>
      <c r="E90" s="41"/>
      <c r="F90" s="40" t="s">
        <v>384</v>
      </c>
    </row>
    <row r="91" spans="4:6" x14ac:dyDescent="0.25">
      <c r="D91" s="3" t="s">
        <v>496</v>
      </c>
      <c r="E91" s="1" t="s">
        <v>497</v>
      </c>
      <c r="F91" s="40">
        <v>116.9187</v>
      </c>
    </row>
    <row r="92" spans="4:6" x14ac:dyDescent="0.25">
      <c r="D92" s="3" t="s">
        <v>498</v>
      </c>
      <c r="E92" s="1" t="s">
        <v>499</v>
      </c>
      <c r="F92" s="40">
        <v>83.301600000000008</v>
      </c>
    </row>
    <row r="93" spans="4:6" x14ac:dyDescent="0.25">
      <c r="D93" s="3" t="s">
        <v>500</v>
      </c>
      <c r="E93" s="1" t="s">
        <v>501</v>
      </c>
      <c r="F93" s="40">
        <v>46.353899999999996</v>
      </c>
    </row>
    <row r="94" spans="4:6" x14ac:dyDescent="0.25">
      <c r="D94" s="3" t="s">
        <v>502</v>
      </c>
      <c r="E94" s="1" t="s">
        <v>186</v>
      </c>
      <c r="F94" s="40">
        <v>25.089300000000001</v>
      </c>
    </row>
    <row r="95" spans="4:6" x14ac:dyDescent="0.25">
      <c r="D95" s="3" t="s">
        <v>503</v>
      </c>
      <c r="E95" s="1" t="s">
        <v>504</v>
      </c>
      <c r="F95" s="40">
        <v>23.753400000000003</v>
      </c>
    </row>
    <row r="96" spans="4:6" x14ac:dyDescent="0.25">
      <c r="D96" s="3" t="s">
        <v>505</v>
      </c>
      <c r="E96" s="1" t="s">
        <v>213</v>
      </c>
      <c r="F96" s="40">
        <v>27.779399999999999</v>
      </c>
    </row>
    <row r="97" spans="4:6" x14ac:dyDescent="0.25">
      <c r="D97" s="3" t="s">
        <v>506</v>
      </c>
      <c r="E97" s="1" t="s">
        <v>507</v>
      </c>
      <c r="F97" s="40">
        <v>29.298300000000005</v>
      </c>
    </row>
    <row r="98" spans="4:6" x14ac:dyDescent="0.25">
      <c r="D98" s="3" t="s">
        <v>508</v>
      </c>
      <c r="E98" s="1" t="s">
        <v>225</v>
      </c>
      <c r="F98" s="40">
        <v>32.848500000000001</v>
      </c>
    </row>
    <row r="99" spans="4:6" x14ac:dyDescent="0.25">
      <c r="D99" s="3" t="s">
        <v>509</v>
      </c>
      <c r="E99" s="1" t="s">
        <v>510</v>
      </c>
      <c r="F99" s="40">
        <v>36.014400000000002</v>
      </c>
    </row>
    <row r="100" spans="4:6" x14ac:dyDescent="0.25">
      <c r="D100" s="3" t="s">
        <v>511</v>
      </c>
      <c r="E100" s="1" t="s">
        <v>512</v>
      </c>
      <c r="F100" s="40">
        <v>36.673200000000001</v>
      </c>
    </row>
    <row r="101" spans="4:6" x14ac:dyDescent="0.25">
      <c r="D101" s="3" t="s">
        <v>513</v>
      </c>
      <c r="E101" s="1" t="s">
        <v>514</v>
      </c>
      <c r="F101" s="40">
        <v>42.126600000000003</v>
      </c>
    </row>
    <row r="102" spans="4:6" x14ac:dyDescent="0.25">
      <c r="D102" s="3" t="s">
        <v>515</v>
      </c>
      <c r="E102" s="1" t="s">
        <v>516</v>
      </c>
      <c r="F102" s="40">
        <v>65.22120000000001</v>
      </c>
    </row>
    <row r="103" spans="4:6" x14ac:dyDescent="0.25">
      <c r="D103" s="3" t="s">
        <v>517</v>
      </c>
      <c r="E103" s="1" t="s">
        <v>518</v>
      </c>
      <c r="F103" s="40">
        <v>72.065400000000011</v>
      </c>
    </row>
    <row r="104" spans="4:6" x14ac:dyDescent="0.25">
      <c r="D104" s="3" t="s">
        <v>519</v>
      </c>
      <c r="E104" s="1" t="s">
        <v>520</v>
      </c>
      <c r="F104" s="40">
        <v>74.792100000000005</v>
      </c>
    </row>
    <row r="105" spans="4:6" x14ac:dyDescent="0.25">
      <c r="D105" s="3" t="s">
        <v>521</v>
      </c>
      <c r="E105" s="1" t="s">
        <v>522</v>
      </c>
      <c r="F105" s="40">
        <v>79.001100000000008</v>
      </c>
    </row>
    <row r="106" spans="4:6" x14ac:dyDescent="0.25">
      <c r="D106" s="3" t="s">
        <v>523</v>
      </c>
      <c r="E106" s="1" t="s">
        <v>524</v>
      </c>
      <c r="F106" s="40">
        <v>89.633399999999995</v>
      </c>
    </row>
    <row r="107" spans="4:6" x14ac:dyDescent="0.25">
      <c r="D107" s="4"/>
    </row>
    <row r="109" spans="4:6" ht="30.75" customHeight="1" x14ac:dyDescent="0.25">
      <c r="D109" s="41" t="s">
        <v>525</v>
      </c>
      <c r="E109" s="41"/>
      <c r="F109" s="40" t="s">
        <v>384</v>
      </c>
    </row>
    <row r="110" spans="4:6" x14ac:dyDescent="0.25">
      <c r="D110" s="3" t="s">
        <v>526</v>
      </c>
      <c r="E110" s="1" t="s">
        <v>527</v>
      </c>
      <c r="F110" s="40">
        <v>229.35390000000001</v>
      </c>
    </row>
    <row r="111" spans="4:6" x14ac:dyDescent="0.25">
      <c r="D111" s="3" t="s">
        <v>528</v>
      </c>
      <c r="E111" s="1" t="s">
        <v>529</v>
      </c>
      <c r="F111" s="40">
        <v>326.17920000000004</v>
      </c>
    </row>
    <row r="112" spans="4:6" x14ac:dyDescent="0.25">
      <c r="D112" s="3" t="s">
        <v>530</v>
      </c>
      <c r="E112" s="1" t="s">
        <v>531</v>
      </c>
      <c r="F112" s="40">
        <v>117.70559999999999</v>
      </c>
    </row>
    <row r="113" spans="4:6" x14ac:dyDescent="0.25">
      <c r="D113" s="3" t="s">
        <v>532</v>
      </c>
      <c r="E113" s="1" t="s">
        <v>533</v>
      </c>
      <c r="F113" s="40">
        <v>138.1833</v>
      </c>
    </row>
    <row r="114" spans="4:6" x14ac:dyDescent="0.25">
      <c r="D114" s="3" t="s">
        <v>534</v>
      </c>
      <c r="E114" s="1" t="s">
        <v>535</v>
      </c>
      <c r="F114" s="40">
        <v>73.822200000000009</v>
      </c>
    </row>
    <row r="115" spans="4:6" x14ac:dyDescent="0.25">
      <c r="D115" s="3" t="s">
        <v>536</v>
      </c>
      <c r="E115" s="1" t="s">
        <v>537</v>
      </c>
      <c r="F115" s="40">
        <v>73.30980000000001</v>
      </c>
    </row>
    <row r="116" spans="4:6" x14ac:dyDescent="0.25">
      <c r="D116" s="3" t="s">
        <v>538</v>
      </c>
      <c r="E116" s="1" t="s">
        <v>539</v>
      </c>
      <c r="F116" s="40">
        <v>80.5749</v>
      </c>
    </row>
    <row r="117" spans="4:6" x14ac:dyDescent="0.25">
      <c r="D117" s="3" t="s">
        <v>540</v>
      </c>
      <c r="E117" s="1" t="s">
        <v>541</v>
      </c>
      <c r="F117" s="40">
        <v>87.94980000000001</v>
      </c>
    </row>
    <row r="118" spans="4:6" x14ac:dyDescent="0.25">
      <c r="D118" s="3" t="s">
        <v>542</v>
      </c>
      <c r="E118" s="1" t="s">
        <v>543</v>
      </c>
      <c r="F118" s="40">
        <v>146.60130000000001</v>
      </c>
    </row>
    <row r="119" spans="4:6" x14ac:dyDescent="0.25">
      <c r="D119" s="3" t="s">
        <v>544</v>
      </c>
      <c r="E119" s="1" t="s">
        <v>545</v>
      </c>
      <c r="F119" s="40">
        <v>50.032200000000003</v>
      </c>
    </row>
    <row r="120" spans="4:6" x14ac:dyDescent="0.25">
      <c r="D120" s="3" t="s">
        <v>546</v>
      </c>
      <c r="E120" s="1" t="s">
        <v>547</v>
      </c>
      <c r="F120" s="40">
        <v>102.9558</v>
      </c>
    </row>
    <row r="121" spans="4:6" x14ac:dyDescent="0.25">
      <c r="D121" s="3" t="s">
        <v>548</v>
      </c>
      <c r="E121" s="1" t="s">
        <v>549</v>
      </c>
      <c r="F121" s="40">
        <v>51.002100000000006</v>
      </c>
    </row>
    <row r="122" spans="4:6" x14ac:dyDescent="0.25">
      <c r="D122" s="3" t="s">
        <v>550</v>
      </c>
      <c r="E122" s="1" t="s">
        <v>551</v>
      </c>
      <c r="F122" s="40">
        <v>50.562899999999999</v>
      </c>
    </row>
    <row r="123" spans="4:6" x14ac:dyDescent="0.25">
      <c r="D123" s="3" t="s">
        <v>552</v>
      </c>
      <c r="E123" s="1" t="s">
        <v>553</v>
      </c>
      <c r="F123" s="40">
        <v>50.471399999999996</v>
      </c>
    </row>
    <row r="124" spans="4:6" x14ac:dyDescent="0.25">
      <c r="D124" s="3" t="s">
        <v>554</v>
      </c>
      <c r="E124" s="1" t="s">
        <v>555</v>
      </c>
      <c r="F124" s="40">
        <v>52.575900000000004</v>
      </c>
    </row>
    <row r="125" spans="4:6" x14ac:dyDescent="0.25">
      <c r="D125" s="3" t="s">
        <v>556</v>
      </c>
      <c r="E125" s="1" t="s">
        <v>557</v>
      </c>
      <c r="F125" s="40">
        <v>47.396999999999998</v>
      </c>
    </row>
    <row r="126" spans="4:6" x14ac:dyDescent="0.25">
      <c r="D126" s="3" t="s">
        <v>558</v>
      </c>
      <c r="E126" s="1" t="s">
        <v>559</v>
      </c>
      <c r="F126" s="40">
        <v>51.002100000000006</v>
      </c>
    </row>
    <row r="127" spans="4:6" x14ac:dyDescent="0.25">
      <c r="D127" s="3" t="s">
        <v>560</v>
      </c>
      <c r="E127" s="1" t="s">
        <v>561</v>
      </c>
      <c r="F127" s="40">
        <v>50.123699999999999</v>
      </c>
    </row>
    <row r="128" spans="4:6" x14ac:dyDescent="0.25">
      <c r="D128" s="3" t="s">
        <v>562</v>
      </c>
      <c r="E128" s="1" t="s">
        <v>563</v>
      </c>
      <c r="F128" s="40">
        <v>53.1066</v>
      </c>
    </row>
    <row r="129" spans="4:6" x14ac:dyDescent="0.25">
      <c r="D129" s="3" t="s">
        <v>564</v>
      </c>
      <c r="E129" s="1" t="s">
        <v>565</v>
      </c>
      <c r="F129" s="40">
        <v>55.211100000000002</v>
      </c>
    </row>
    <row r="130" spans="4:6" x14ac:dyDescent="0.25">
      <c r="D130" s="3" t="s">
        <v>566</v>
      </c>
      <c r="E130" s="1" t="s">
        <v>567</v>
      </c>
      <c r="F130" s="40">
        <v>53.1066</v>
      </c>
    </row>
    <row r="131" spans="4:6" x14ac:dyDescent="0.25">
      <c r="D131" s="3" t="s">
        <v>568</v>
      </c>
      <c r="E131" s="1" t="s">
        <v>569</v>
      </c>
      <c r="F131" s="40">
        <v>59.420099999999998</v>
      </c>
    </row>
    <row r="132" spans="4:6" x14ac:dyDescent="0.25">
      <c r="D132" s="3" t="s">
        <v>570</v>
      </c>
      <c r="E132" s="1" t="s">
        <v>571</v>
      </c>
      <c r="F132" s="40">
        <v>61.5246</v>
      </c>
    </row>
    <row r="133" spans="4:6" x14ac:dyDescent="0.25">
      <c r="D133" s="3" t="s">
        <v>572</v>
      </c>
      <c r="E133" s="1" t="s">
        <v>573</v>
      </c>
      <c r="F133" s="40">
        <v>57.498600000000003</v>
      </c>
    </row>
    <row r="134" spans="4:6" x14ac:dyDescent="0.25">
      <c r="D134" s="3" t="s">
        <v>574</v>
      </c>
      <c r="E134" s="1" t="s">
        <v>575</v>
      </c>
      <c r="F134" s="40">
        <v>59.420099999999998</v>
      </c>
    </row>
    <row r="135" spans="4:6" x14ac:dyDescent="0.25">
      <c r="D135" s="3" t="s">
        <v>576</v>
      </c>
      <c r="E135" s="1" t="s">
        <v>577</v>
      </c>
      <c r="F135" s="40">
        <v>58.468499999999999</v>
      </c>
    </row>
    <row r="136" spans="4:6" x14ac:dyDescent="0.25">
      <c r="D136" s="3" t="s">
        <v>578</v>
      </c>
      <c r="E136" s="1" t="s">
        <v>579</v>
      </c>
      <c r="F136" s="40">
        <v>66.264300000000006</v>
      </c>
    </row>
    <row r="137" spans="4:6" x14ac:dyDescent="0.25">
      <c r="D137" s="3" t="s">
        <v>580</v>
      </c>
      <c r="E137" s="1" t="s">
        <v>581</v>
      </c>
      <c r="F137" s="40">
        <v>68.039400000000001</v>
      </c>
    </row>
    <row r="138" spans="4:6" x14ac:dyDescent="0.25">
      <c r="D138" s="3" t="s">
        <v>582</v>
      </c>
      <c r="E138" s="1" t="s">
        <v>583</v>
      </c>
      <c r="F138" s="40">
        <v>70.052400000000006</v>
      </c>
    </row>
    <row r="139" spans="4:6" x14ac:dyDescent="0.25">
      <c r="D139" s="3" t="s">
        <v>584</v>
      </c>
      <c r="E139" s="1" t="s">
        <v>585</v>
      </c>
      <c r="F139" s="40">
        <v>72.065400000000011</v>
      </c>
    </row>
    <row r="140" spans="4:6" x14ac:dyDescent="0.25">
      <c r="D140" s="3" t="s">
        <v>586</v>
      </c>
      <c r="E140" s="1" t="s">
        <v>587</v>
      </c>
      <c r="F140" s="40">
        <v>61.1952</v>
      </c>
    </row>
    <row r="141" spans="4:6" x14ac:dyDescent="0.25">
      <c r="D141" s="3" t="s">
        <v>588</v>
      </c>
      <c r="E141" s="1" t="s">
        <v>589</v>
      </c>
      <c r="F141" s="40">
        <v>75.414300000000011</v>
      </c>
    </row>
    <row r="142" spans="4:6" x14ac:dyDescent="0.25">
      <c r="D142" s="3" t="s">
        <v>590</v>
      </c>
      <c r="E142" s="1" t="s">
        <v>591</v>
      </c>
      <c r="F142" s="40">
        <v>80.684700000000007</v>
      </c>
    </row>
    <row r="143" spans="4:6" x14ac:dyDescent="0.25">
      <c r="D143" s="3" t="s">
        <v>592</v>
      </c>
      <c r="E143" s="1" t="s">
        <v>593</v>
      </c>
      <c r="F143" s="40">
        <v>82.587900000000005</v>
      </c>
    </row>
    <row r="144" spans="4:6" x14ac:dyDescent="0.25">
      <c r="D144" s="3" t="s">
        <v>594</v>
      </c>
      <c r="E144" s="1" t="s">
        <v>595</v>
      </c>
      <c r="F144" s="40">
        <v>84.271500000000003</v>
      </c>
    </row>
    <row r="145" spans="4:6" x14ac:dyDescent="0.25">
      <c r="D145" s="3" t="s">
        <v>596</v>
      </c>
      <c r="E145" s="1" t="s">
        <v>597</v>
      </c>
      <c r="F145" s="40">
        <v>68.991000000000014</v>
      </c>
    </row>
    <row r="146" spans="4:6" x14ac:dyDescent="0.25">
      <c r="D146" s="3" t="s">
        <v>598</v>
      </c>
      <c r="E146" s="1" t="s">
        <v>599</v>
      </c>
      <c r="F146" s="40">
        <v>81.014100000000013</v>
      </c>
    </row>
    <row r="147" spans="4:6" x14ac:dyDescent="0.25">
      <c r="D147" s="3" t="s">
        <v>600</v>
      </c>
      <c r="E147" s="1" t="s">
        <v>601</v>
      </c>
      <c r="F147" s="40">
        <v>81.544800000000009</v>
      </c>
    </row>
    <row r="148" spans="4:6" x14ac:dyDescent="0.25">
      <c r="D148" s="3" t="s">
        <v>602</v>
      </c>
      <c r="E148" s="1" t="s">
        <v>603</v>
      </c>
      <c r="F148" s="40">
        <v>94.281600000000012</v>
      </c>
    </row>
    <row r="149" spans="4:6" x14ac:dyDescent="0.25">
      <c r="D149" s="3" t="s">
        <v>604</v>
      </c>
      <c r="E149" s="1" t="s">
        <v>605</v>
      </c>
      <c r="F149" s="40">
        <v>94.812300000000008</v>
      </c>
    </row>
    <row r="150" spans="4:6" x14ac:dyDescent="0.25">
      <c r="D150" s="3" t="s">
        <v>606</v>
      </c>
      <c r="E150" s="1" t="s">
        <v>607</v>
      </c>
      <c r="F150" s="40">
        <v>103.41330000000001</v>
      </c>
    </row>
    <row r="151" spans="4:6" x14ac:dyDescent="0.25">
      <c r="D151" s="3" t="s">
        <v>608</v>
      </c>
      <c r="E151" s="1" t="s">
        <v>609</v>
      </c>
      <c r="F151" s="40">
        <v>103.41330000000001</v>
      </c>
    </row>
    <row r="152" spans="4:6" x14ac:dyDescent="0.25">
      <c r="D152" s="3" t="s">
        <v>610</v>
      </c>
      <c r="E152" s="1" t="s">
        <v>611</v>
      </c>
      <c r="F152" s="40">
        <v>118.93169999999999</v>
      </c>
    </row>
    <row r="153" spans="4:6" x14ac:dyDescent="0.25">
      <c r="D153" s="3" t="s">
        <v>612</v>
      </c>
      <c r="E153" s="1" t="s">
        <v>613</v>
      </c>
      <c r="F153" s="40">
        <v>117.0102</v>
      </c>
    </row>
    <row r="154" spans="4:6" x14ac:dyDescent="0.25">
      <c r="D154" s="3" t="s">
        <v>614</v>
      </c>
      <c r="E154" s="1" t="s">
        <v>615</v>
      </c>
      <c r="F154" s="40">
        <v>134.6514</v>
      </c>
    </row>
    <row r="155" spans="4:6" x14ac:dyDescent="0.25">
      <c r="D155" s="3" t="s">
        <v>616</v>
      </c>
      <c r="E155" s="1" t="s">
        <v>617</v>
      </c>
      <c r="F155" s="40">
        <v>126.12360000000001</v>
      </c>
    </row>
    <row r="156" spans="4:6" x14ac:dyDescent="0.25">
      <c r="D156" s="3" t="s">
        <v>618</v>
      </c>
      <c r="E156" s="1" t="s">
        <v>619</v>
      </c>
      <c r="F156" s="40">
        <v>148.81559999999999</v>
      </c>
    </row>
    <row r="157" spans="4:6" x14ac:dyDescent="0.25">
      <c r="D157" s="3" t="s">
        <v>620</v>
      </c>
      <c r="E157" s="1" t="s">
        <v>621</v>
      </c>
      <c r="F157" s="40">
        <v>136.75590000000003</v>
      </c>
    </row>
    <row r="158" spans="4:6" x14ac:dyDescent="0.25">
      <c r="D158" s="3" t="s">
        <v>622</v>
      </c>
      <c r="E158" s="1" t="s">
        <v>623</v>
      </c>
      <c r="F158" s="40">
        <v>151.8717</v>
      </c>
    </row>
    <row r="159" spans="4:6" x14ac:dyDescent="0.25">
      <c r="D159" s="3" t="s">
        <v>624</v>
      </c>
      <c r="E159" s="1" t="s">
        <v>625</v>
      </c>
      <c r="F159" s="40">
        <v>151.50570000000002</v>
      </c>
    </row>
    <row r="160" spans="4:6" x14ac:dyDescent="0.25">
      <c r="D160" s="4"/>
    </row>
    <row r="162" spans="4:6" ht="29.25" customHeight="1" x14ac:dyDescent="0.25">
      <c r="D162" s="41" t="s">
        <v>626</v>
      </c>
      <c r="E162" s="41"/>
      <c r="F162" s="40" t="s">
        <v>384</v>
      </c>
    </row>
    <row r="163" spans="4:6" x14ac:dyDescent="0.25">
      <c r="D163" s="3" t="s">
        <v>627</v>
      </c>
      <c r="E163" s="1" t="s">
        <v>628</v>
      </c>
      <c r="F163" s="40">
        <v>107.34779999999999</v>
      </c>
    </row>
    <row r="164" spans="4:6" x14ac:dyDescent="0.25">
      <c r="D164" s="3" t="s">
        <v>629</v>
      </c>
      <c r="E164" s="1" t="s">
        <v>630</v>
      </c>
      <c r="F164" s="40">
        <v>75.945000000000007</v>
      </c>
    </row>
    <row r="165" spans="4:6" x14ac:dyDescent="0.25">
      <c r="D165" s="3" t="s">
        <v>631</v>
      </c>
      <c r="E165" s="1" t="s">
        <v>632</v>
      </c>
      <c r="F165" s="40">
        <v>75.414300000000011</v>
      </c>
    </row>
    <row r="166" spans="4:6" x14ac:dyDescent="0.25">
      <c r="D166" s="3" t="s">
        <v>633</v>
      </c>
      <c r="E166" s="1" t="s">
        <v>634</v>
      </c>
      <c r="F166" s="40">
        <v>69.960899999999995</v>
      </c>
    </row>
    <row r="167" spans="4:6" x14ac:dyDescent="0.25">
      <c r="D167" s="3" t="s">
        <v>635</v>
      </c>
      <c r="E167" s="1" t="s">
        <v>636</v>
      </c>
      <c r="F167" s="40">
        <v>71.003999999999991</v>
      </c>
    </row>
    <row r="168" spans="4:6" x14ac:dyDescent="0.25">
      <c r="D168" s="3" t="s">
        <v>637</v>
      </c>
      <c r="E168" s="1" t="s">
        <v>638</v>
      </c>
      <c r="F168" s="40">
        <v>87.620400000000004</v>
      </c>
    </row>
    <row r="169" spans="4:6" x14ac:dyDescent="0.25">
      <c r="D169" s="3" t="s">
        <v>639</v>
      </c>
      <c r="E169" s="1" t="s">
        <v>640</v>
      </c>
      <c r="F169" s="40">
        <v>91.207200000000014</v>
      </c>
    </row>
    <row r="170" spans="4:6" x14ac:dyDescent="0.25">
      <c r="D170" s="3" t="s">
        <v>641</v>
      </c>
      <c r="E170" s="1" t="s">
        <v>642</v>
      </c>
      <c r="F170" s="40">
        <v>89.724900000000005</v>
      </c>
    </row>
    <row r="171" spans="4:6" x14ac:dyDescent="0.25">
      <c r="D171" s="3" t="s">
        <v>643</v>
      </c>
      <c r="E171" s="1" t="s">
        <v>644</v>
      </c>
      <c r="F171" s="40">
        <v>111.55680000000001</v>
      </c>
    </row>
    <row r="172" spans="4:6" x14ac:dyDescent="0.25">
      <c r="D172" s="3" t="s">
        <v>645</v>
      </c>
      <c r="E172" s="1" t="s">
        <v>646</v>
      </c>
      <c r="F172" s="40">
        <v>131.66850000000002</v>
      </c>
    </row>
    <row r="173" spans="4:6" x14ac:dyDescent="0.25">
      <c r="D173" s="3" t="s">
        <v>647</v>
      </c>
      <c r="E173" s="1" t="s">
        <v>648</v>
      </c>
      <c r="F173" s="40">
        <v>159.3381</v>
      </c>
    </row>
    <row r="174" spans="4:6" x14ac:dyDescent="0.25">
      <c r="D174" s="3" t="s">
        <v>649</v>
      </c>
      <c r="E174" s="1" t="s">
        <v>650</v>
      </c>
      <c r="F174" s="40">
        <v>168.54300000000001</v>
      </c>
    </row>
    <row r="175" spans="4:6" x14ac:dyDescent="0.25">
      <c r="D175" s="3" t="s">
        <v>651</v>
      </c>
      <c r="E175" s="1" t="s">
        <v>652</v>
      </c>
      <c r="F175" s="40">
        <v>186.73320000000001</v>
      </c>
    </row>
    <row r="176" spans="4:6" x14ac:dyDescent="0.25">
      <c r="D176" s="3" t="s">
        <v>653</v>
      </c>
      <c r="E176" s="1" t="s">
        <v>654</v>
      </c>
      <c r="F176" s="40">
        <v>216.4341</v>
      </c>
    </row>
    <row r="177" spans="4:6" x14ac:dyDescent="0.25">
      <c r="D177" s="3" t="s">
        <v>655</v>
      </c>
      <c r="E177" s="1" t="s">
        <v>656</v>
      </c>
      <c r="F177" s="40">
        <v>233.76419999999999</v>
      </c>
    </row>
    <row r="178" spans="4:6" x14ac:dyDescent="0.25">
      <c r="D178" s="4"/>
    </row>
    <row r="180" spans="4:6" ht="16.5" customHeight="1" x14ac:dyDescent="0.25">
      <c r="D180" s="41" t="s">
        <v>657</v>
      </c>
      <c r="E180" s="41"/>
      <c r="F180" s="40" t="s">
        <v>384</v>
      </c>
    </row>
    <row r="181" spans="4:6" x14ac:dyDescent="0.25">
      <c r="D181" s="3" t="s">
        <v>658</v>
      </c>
      <c r="E181" s="1" t="s">
        <v>659</v>
      </c>
      <c r="F181" s="40">
        <v>41.083500000000001</v>
      </c>
    </row>
    <row r="182" spans="4:6" x14ac:dyDescent="0.25">
      <c r="D182" s="3" t="s">
        <v>660</v>
      </c>
      <c r="E182" s="1" t="s">
        <v>661</v>
      </c>
      <c r="F182" s="40">
        <v>22.984800000000003</v>
      </c>
    </row>
    <row r="183" spans="4:6" x14ac:dyDescent="0.25">
      <c r="D183" s="4"/>
    </row>
    <row r="185" spans="4:6" x14ac:dyDescent="0.25">
      <c r="D185" s="42" t="s">
        <v>662</v>
      </c>
      <c r="E185" s="42"/>
      <c r="F185" s="40" t="s">
        <v>384</v>
      </c>
    </row>
    <row r="186" spans="4:6" x14ac:dyDescent="0.25">
      <c r="D186" s="3" t="s">
        <v>663</v>
      </c>
      <c r="E186" s="1" t="s">
        <v>664</v>
      </c>
      <c r="F186" s="40">
        <v>56.364000000000004</v>
      </c>
    </row>
    <row r="187" spans="4:6" x14ac:dyDescent="0.25">
      <c r="D187" s="3" t="s">
        <v>665</v>
      </c>
      <c r="E187" s="1" t="s">
        <v>666</v>
      </c>
      <c r="F187" s="40">
        <v>32.079900000000002</v>
      </c>
    </row>
    <row r="188" spans="4:6" x14ac:dyDescent="0.25">
      <c r="D188" s="4"/>
    </row>
    <row r="190" spans="4:6" x14ac:dyDescent="0.25">
      <c r="D190" s="42" t="s">
        <v>667</v>
      </c>
      <c r="E190" s="42"/>
      <c r="F190" s="40" t="s">
        <v>384</v>
      </c>
    </row>
    <row r="191" spans="4:6" x14ac:dyDescent="0.25">
      <c r="D191" s="3" t="s">
        <v>668</v>
      </c>
      <c r="E191" s="1" t="s">
        <v>669</v>
      </c>
      <c r="F191" s="40">
        <v>67.417200000000008</v>
      </c>
    </row>
    <row r="192" spans="4:6" x14ac:dyDescent="0.25">
      <c r="D192" s="3" t="s">
        <v>670</v>
      </c>
      <c r="E192" s="1" t="s">
        <v>671</v>
      </c>
      <c r="F192" s="40">
        <v>77.958000000000013</v>
      </c>
    </row>
    <row r="193" spans="4:6" x14ac:dyDescent="0.25">
      <c r="D193" s="3" t="s">
        <v>672</v>
      </c>
      <c r="E193" s="1" t="s">
        <v>673</v>
      </c>
      <c r="F193" s="40">
        <v>42.0351</v>
      </c>
    </row>
    <row r="194" spans="4:6" x14ac:dyDescent="0.25">
      <c r="D194" s="3" t="s">
        <v>674</v>
      </c>
      <c r="E194" s="1" t="s">
        <v>675</v>
      </c>
      <c r="F194" s="40">
        <v>45.384</v>
      </c>
    </row>
    <row r="195" spans="4:6" x14ac:dyDescent="0.25">
      <c r="D195" s="3" t="s">
        <v>676</v>
      </c>
      <c r="E195" s="1" t="s">
        <v>677</v>
      </c>
      <c r="F195" s="40">
        <v>48.989100000000001</v>
      </c>
    </row>
    <row r="196" spans="4:6" x14ac:dyDescent="0.25">
      <c r="D196" s="3" t="s">
        <v>678</v>
      </c>
      <c r="E196" s="1" t="s">
        <v>679</v>
      </c>
      <c r="F196" s="40">
        <v>43.810200000000002</v>
      </c>
    </row>
    <row r="197" spans="4:6" x14ac:dyDescent="0.25">
      <c r="D197" s="3" t="s">
        <v>680</v>
      </c>
      <c r="E197" s="1" t="s">
        <v>681</v>
      </c>
      <c r="F197" s="40">
        <v>88.059600000000003</v>
      </c>
    </row>
    <row r="198" spans="4:6" x14ac:dyDescent="0.25">
      <c r="D198" s="3" t="s">
        <v>682</v>
      </c>
      <c r="E198" s="1" t="s">
        <v>683</v>
      </c>
      <c r="F198" s="40">
        <v>31.402800000000003</v>
      </c>
    </row>
    <row r="199" spans="4:6" x14ac:dyDescent="0.25">
      <c r="D199" s="3" t="s">
        <v>684</v>
      </c>
      <c r="E199" s="1" t="s">
        <v>685</v>
      </c>
      <c r="F199" s="40">
        <v>61.616100000000003</v>
      </c>
    </row>
    <row r="200" spans="4:6" x14ac:dyDescent="0.25">
      <c r="D200" s="3" t="s">
        <v>686</v>
      </c>
      <c r="E200" s="1" t="s">
        <v>687</v>
      </c>
      <c r="F200" s="40">
        <v>34.184400000000004</v>
      </c>
    </row>
    <row r="201" spans="4:6" x14ac:dyDescent="0.25">
      <c r="D201" s="3" t="s">
        <v>688</v>
      </c>
      <c r="E201" s="1" t="s">
        <v>689</v>
      </c>
      <c r="F201" s="40">
        <v>34.0929</v>
      </c>
    </row>
    <row r="202" spans="4:6" x14ac:dyDescent="0.25">
      <c r="D202" s="3" t="s">
        <v>690</v>
      </c>
      <c r="E202" s="1" t="s">
        <v>691</v>
      </c>
      <c r="F202" s="40">
        <v>33.891600000000004</v>
      </c>
    </row>
    <row r="203" spans="4:6" x14ac:dyDescent="0.25">
      <c r="D203" s="3" t="s">
        <v>692</v>
      </c>
      <c r="E203" s="1" t="s">
        <v>693</v>
      </c>
      <c r="F203" s="40">
        <v>35.044499999999999</v>
      </c>
    </row>
    <row r="204" spans="4:6" x14ac:dyDescent="0.25">
      <c r="D204" s="3" t="s">
        <v>694</v>
      </c>
      <c r="E204" s="1" t="s">
        <v>695</v>
      </c>
      <c r="F204" s="40">
        <v>31.604099999999999</v>
      </c>
    </row>
    <row r="205" spans="4:6" x14ac:dyDescent="0.25">
      <c r="D205" s="3" t="s">
        <v>696</v>
      </c>
      <c r="E205" s="1" t="s">
        <v>697</v>
      </c>
      <c r="F205" s="40">
        <v>33.141300000000001</v>
      </c>
    </row>
    <row r="206" spans="4:6" x14ac:dyDescent="0.25">
      <c r="D206" s="3" t="s">
        <v>698</v>
      </c>
      <c r="E206" s="1" t="s">
        <v>699</v>
      </c>
      <c r="F206" s="40">
        <v>33.891600000000004</v>
      </c>
    </row>
    <row r="207" spans="4:6" x14ac:dyDescent="0.25">
      <c r="D207" s="3" t="s">
        <v>700</v>
      </c>
      <c r="E207" s="1" t="s">
        <v>701</v>
      </c>
      <c r="F207" s="40">
        <v>35.245800000000003</v>
      </c>
    </row>
    <row r="208" spans="4:6" x14ac:dyDescent="0.25">
      <c r="D208" s="3" t="s">
        <v>702</v>
      </c>
      <c r="E208" s="1" t="s">
        <v>703</v>
      </c>
      <c r="F208" s="40">
        <v>36.288899999999998</v>
      </c>
    </row>
    <row r="209" spans="4:6" x14ac:dyDescent="0.25">
      <c r="D209" s="3" t="s">
        <v>704</v>
      </c>
      <c r="E209" s="1" t="s">
        <v>705</v>
      </c>
      <c r="F209" s="40">
        <v>35.245800000000003</v>
      </c>
    </row>
    <row r="210" spans="4:6" x14ac:dyDescent="0.25">
      <c r="D210" s="3" t="s">
        <v>706</v>
      </c>
      <c r="E210" s="1" t="s">
        <v>707</v>
      </c>
      <c r="F210" s="40">
        <v>38.3934</v>
      </c>
    </row>
    <row r="211" spans="4:6" x14ac:dyDescent="0.25">
      <c r="D211" s="3" t="s">
        <v>708</v>
      </c>
      <c r="E211" s="1" t="s">
        <v>709</v>
      </c>
      <c r="F211" s="40">
        <v>39.509700000000002</v>
      </c>
    </row>
    <row r="212" spans="4:6" x14ac:dyDescent="0.25">
      <c r="D212" s="3" t="s">
        <v>710</v>
      </c>
      <c r="E212" s="1" t="s">
        <v>711</v>
      </c>
      <c r="F212" s="40">
        <v>37.533300000000004</v>
      </c>
    </row>
    <row r="213" spans="4:6" x14ac:dyDescent="0.25">
      <c r="D213" s="3" t="s">
        <v>712</v>
      </c>
      <c r="E213" s="1" t="s">
        <v>713</v>
      </c>
      <c r="F213" s="40">
        <v>38.3934</v>
      </c>
    </row>
    <row r="214" spans="4:6" x14ac:dyDescent="0.25">
      <c r="D214" s="3" t="s">
        <v>714</v>
      </c>
      <c r="E214" s="1" t="s">
        <v>715</v>
      </c>
      <c r="F214" s="40">
        <v>35.813099999999999</v>
      </c>
    </row>
    <row r="215" spans="4:6" x14ac:dyDescent="0.25">
      <c r="D215" s="3" t="s">
        <v>716</v>
      </c>
      <c r="E215" s="1" t="s">
        <v>717</v>
      </c>
      <c r="F215" s="40">
        <v>41.943600000000004</v>
      </c>
    </row>
    <row r="216" spans="4:6" x14ac:dyDescent="0.25">
      <c r="D216" s="3" t="s">
        <v>718</v>
      </c>
      <c r="E216" s="1" t="s">
        <v>719</v>
      </c>
      <c r="F216" s="40">
        <v>42.748800000000003</v>
      </c>
    </row>
    <row r="217" spans="4:6" x14ac:dyDescent="0.25">
      <c r="D217" s="3" t="s">
        <v>720</v>
      </c>
      <c r="E217" s="1" t="s">
        <v>721</v>
      </c>
      <c r="F217" s="40">
        <v>43.718700000000005</v>
      </c>
    </row>
    <row r="218" spans="4:6" x14ac:dyDescent="0.25">
      <c r="D218" s="3" t="s">
        <v>722</v>
      </c>
      <c r="E218" s="1" t="s">
        <v>723</v>
      </c>
      <c r="F218" s="40">
        <v>44.761800000000001</v>
      </c>
    </row>
    <row r="219" spans="4:6" x14ac:dyDescent="0.25">
      <c r="D219" s="3" t="s">
        <v>724</v>
      </c>
      <c r="E219" s="1" t="s">
        <v>725</v>
      </c>
      <c r="F219" s="40">
        <v>39.399900000000002</v>
      </c>
    </row>
    <row r="220" spans="4:6" x14ac:dyDescent="0.25">
      <c r="D220" s="3" t="s">
        <v>726</v>
      </c>
      <c r="E220" s="1" t="s">
        <v>727</v>
      </c>
      <c r="F220" s="40">
        <v>44.853300000000004</v>
      </c>
    </row>
    <row r="221" spans="4:6" x14ac:dyDescent="0.25">
      <c r="D221" s="3" t="s">
        <v>728</v>
      </c>
      <c r="E221" s="1" t="s">
        <v>729</v>
      </c>
      <c r="F221" s="40">
        <v>44.139600000000002</v>
      </c>
    </row>
    <row r="222" spans="4:6" x14ac:dyDescent="0.25">
      <c r="D222" s="3" t="s">
        <v>730</v>
      </c>
      <c r="E222" s="1" t="s">
        <v>731</v>
      </c>
      <c r="F222" s="40">
        <v>46.774799999999999</v>
      </c>
    </row>
    <row r="223" spans="4:6" x14ac:dyDescent="0.25">
      <c r="D223" s="3" t="s">
        <v>732</v>
      </c>
      <c r="E223" s="1" t="s">
        <v>733</v>
      </c>
      <c r="F223" s="40">
        <v>46.445399999999999</v>
      </c>
    </row>
    <row r="224" spans="4:6" x14ac:dyDescent="0.25">
      <c r="D224" s="3" t="s">
        <v>734</v>
      </c>
      <c r="E224" s="1" t="s">
        <v>735</v>
      </c>
      <c r="F224" s="40">
        <v>43.188000000000002</v>
      </c>
    </row>
    <row r="225" spans="4:6" x14ac:dyDescent="0.25">
      <c r="D225" s="3" t="s">
        <v>736</v>
      </c>
      <c r="E225" s="1" t="s">
        <v>737</v>
      </c>
      <c r="F225" s="40">
        <v>50.123699999999999</v>
      </c>
    </row>
    <row r="226" spans="4:6" x14ac:dyDescent="0.25">
      <c r="D226" s="3" t="s">
        <v>738</v>
      </c>
      <c r="E226" s="1" t="s">
        <v>739</v>
      </c>
      <c r="F226" s="40">
        <v>50.471399999999996</v>
      </c>
    </row>
    <row r="227" spans="4:6" x14ac:dyDescent="0.25">
      <c r="D227" s="3" t="s">
        <v>740</v>
      </c>
      <c r="E227" s="1" t="s">
        <v>741</v>
      </c>
      <c r="F227" s="40">
        <v>56.876399999999997</v>
      </c>
    </row>
    <row r="228" spans="4:6" x14ac:dyDescent="0.25">
      <c r="D228" s="3" t="s">
        <v>742</v>
      </c>
      <c r="E228" s="1" t="s">
        <v>743</v>
      </c>
      <c r="F228" s="40">
        <v>56.9679</v>
      </c>
    </row>
    <row r="229" spans="4:6" x14ac:dyDescent="0.25">
      <c r="D229" s="3" t="s">
        <v>744</v>
      </c>
      <c r="E229" s="1" t="s">
        <v>745</v>
      </c>
      <c r="F229" s="40">
        <v>68.039400000000001</v>
      </c>
    </row>
    <row r="230" spans="4:6" x14ac:dyDescent="0.25">
      <c r="D230" s="3" t="s">
        <v>746</v>
      </c>
      <c r="E230" s="1" t="s">
        <v>747</v>
      </c>
      <c r="F230" s="40">
        <v>66.465600000000009</v>
      </c>
    </row>
    <row r="231" spans="4:6" x14ac:dyDescent="0.25">
      <c r="D231" s="3" t="s">
        <v>748</v>
      </c>
      <c r="E231" s="1" t="s">
        <v>749</v>
      </c>
      <c r="F231" s="40">
        <v>71.717699999999994</v>
      </c>
    </row>
    <row r="232" spans="4:6" x14ac:dyDescent="0.25">
      <c r="D232" s="3" t="s">
        <v>750</v>
      </c>
      <c r="E232" s="1" t="s">
        <v>751</v>
      </c>
      <c r="F232" s="40">
        <v>72.779100000000014</v>
      </c>
    </row>
    <row r="233" spans="4:6" x14ac:dyDescent="0.25">
      <c r="D233" s="3" t="s">
        <v>752</v>
      </c>
      <c r="E233" s="1" t="s">
        <v>753</v>
      </c>
      <c r="F233" s="40">
        <v>84.710700000000003</v>
      </c>
    </row>
    <row r="234" spans="4:6" x14ac:dyDescent="0.25">
      <c r="D234" s="3" t="s">
        <v>754</v>
      </c>
      <c r="E234" s="1" t="s">
        <v>755</v>
      </c>
      <c r="F234" s="40">
        <v>76.805099999999996</v>
      </c>
    </row>
    <row r="235" spans="4:6" x14ac:dyDescent="0.25">
      <c r="D235" s="3" t="s">
        <v>756</v>
      </c>
      <c r="E235" s="1" t="s">
        <v>757</v>
      </c>
      <c r="F235" s="40">
        <v>93.311700000000002</v>
      </c>
    </row>
    <row r="236" spans="4:6" x14ac:dyDescent="0.25">
      <c r="D236" s="3" t="s">
        <v>758</v>
      </c>
      <c r="E236" s="1" t="s">
        <v>759</v>
      </c>
      <c r="F236" s="40">
        <v>87.089700000000008</v>
      </c>
    </row>
    <row r="237" spans="4:6" x14ac:dyDescent="0.25">
      <c r="D237" s="3" t="s">
        <v>760</v>
      </c>
      <c r="E237" s="1" t="s">
        <v>761</v>
      </c>
      <c r="F237" s="40">
        <v>94.903800000000004</v>
      </c>
    </row>
    <row r="238" spans="4:6" x14ac:dyDescent="0.25">
      <c r="D238" s="3" t="s">
        <v>762</v>
      </c>
      <c r="E238" s="1" t="s">
        <v>763</v>
      </c>
      <c r="F238" s="40">
        <v>78.909599999999998</v>
      </c>
    </row>
    <row r="239" spans="4:6" x14ac:dyDescent="0.25">
      <c r="D239" s="3" t="s">
        <v>764</v>
      </c>
      <c r="E239" s="1" t="s">
        <v>765</v>
      </c>
      <c r="F239" s="40">
        <v>108.40920000000001</v>
      </c>
    </row>
    <row r="240" spans="4:6" x14ac:dyDescent="0.25">
      <c r="D240" s="3" t="s">
        <v>766</v>
      </c>
      <c r="E240" s="1" t="s">
        <v>767</v>
      </c>
      <c r="F240" s="40">
        <v>112.80120000000001</v>
      </c>
    </row>
    <row r="241" spans="4:6" x14ac:dyDescent="0.25">
      <c r="D241" s="3" t="s">
        <v>768</v>
      </c>
      <c r="E241" s="1" t="s">
        <v>769</v>
      </c>
      <c r="F241" s="40">
        <v>126.21510000000001</v>
      </c>
    </row>
    <row r="242" spans="4:6" x14ac:dyDescent="0.25">
      <c r="D242" s="3" t="s">
        <v>770</v>
      </c>
      <c r="E242" s="1" t="s">
        <v>771</v>
      </c>
      <c r="F242" s="40">
        <v>133.9743</v>
      </c>
    </row>
    <row r="243" spans="4:6" x14ac:dyDescent="0.25">
      <c r="D243" s="3" t="s">
        <v>772</v>
      </c>
      <c r="E243" s="1" t="s">
        <v>773</v>
      </c>
      <c r="F243" s="40">
        <v>150.62730000000002</v>
      </c>
    </row>
    <row r="244" spans="4:6" x14ac:dyDescent="0.25">
      <c r="D244" s="3" t="s">
        <v>774</v>
      </c>
      <c r="E244" s="1" t="s">
        <v>775</v>
      </c>
      <c r="F244" s="40">
        <v>149.7672</v>
      </c>
    </row>
    <row r="245" spans="4:6" x14ac:dyDescent="0.25">
      <c r="D245" s="3" t="s">
        <v>776</v>
      </c>
      <c r="E245" s="1" t="s">
        <v>777</v>
      </c>
      <c r="F245" s="40">
        <v>173.13630000000001</v>
      </c>
    </row>
    <row r="246" spans="4:6" x14ac:dyDescent="0.25">
      <c r="D246" s="3" t="s">
        <v>778</v>
      </c>
      <c r="E246" s="1" t="s">
        <v>779</v>
      </c>
      <c r="F246" s="40">
        <v>182.3229</v>
      </c>
    </row>
    <row r="247" spans="4:6" x14ac:dyDescent="0.25">
      <c r="D247" s="3" t="s">
        <v>780</v>
      </c>
      <c r="E247" s="1" t="s">
        <v>781</v>
      </c>
      <c r="F247" s="40">
        <v>191.03370000000001</v>
      </c>
    </row>
    <row r="248" spans="4:6" x14ac:dyDescent="0.25">
      <c r="D248" s="3" t="s">
        <v>782</v>
      </c>
      <c r="E248" s="1" t="s">
        <v>783</v>
      </c>
      <c r="F248" s="40">
        <v>196.30410000000001</v>
      </c>
    </row>
    <row r="249" spans="4:6" x14ac:dyDescent="0.25">
      <c r="D249" s="4"/>
    </row>
    <row r="251" spans="4:6" x14ac:dyDescent="0.25">
      <c r="D251" s="42" t="s">
        <v>784</v>
      </c>
      <c r="E251" s="42"/>
      <c r="F251" s="40" t="s">
        <v>384</v>
      </c>
    </row>
    <row r="252" spans="4:6" x14ac:dyDescent="0.25">
      <c r="D252" s="3" t="s">
        <v>785</v>
      </c>
      <c r="E252" s="1" t="s">
        <v>786</v>
      </c>
      <c r="F252" s="40">
        <v>61.5246</v>
      </c>
    </row>
    <row r="253" spans="4:6" x14ac:dyDescent="0.25">
      <c r="D253" s="3" t="s">
        <v>787</v>
      </c>
      <c r="E253" s="1" t="s">
        <v>788</v>
      </c>
      <c r="F253" s="40">
        <v>41.083500000000001</v>
      </c>
    </row>
    <row r="254" spans="4:6" x14ac:dyDescent="0.25">
      <c r="D254" s="3" t="s">
        <v>789</v>
      </c>
      <c r="E254" s="1" t="s">
        <v>790</v>
      </c>
      <c r="F254" s="40">
        <v>41.083500000000001</v>
      </c>
    </row>
    <row r="255" spans="4:6" x14ac:dyDescent="0.25">
      <c r="D255" s="3" t="s">
        <v>791</v>
      </c>
      <c r="E255" s="1" t="s">
        <v>792</v>
      </c>
      <c r="F255" s="40">
        <v>38.594700000000003</v>
      </c>
    </row>
    <row r="256" spans="4:6" x14ac:dyDescent="0.25">
      <c r="D256" s="3" t="s">
        <v>793</v>
      </c>
      <c r="E256" s="1" t="s">
        <v>794</v>
      </c>
      <c r="F256" s="40">
        <v>43.279499999999999</v>
      </c>
    </row>
    <row r="257" spans="4:6" x14ac:dyDescent="0.25">
      <c r="D257" s="3" t="s">
        <v>795</v>
      </c>
      <c r="E257" s="1" t="s">
        <v>796</v>
      </c>
      <c r="F257" s="40">
        <v>48.879300000000001</v>
      </c>
    </row>
    <row r="258" spans="4:6" x14ac:dyDescent="0.25">
      <c r="D258" s="3" t="s">
        <v>797</v>
      </c>
      <c r="E258" s="1" t="s">
        <v>798</v>
      </c>
      <c r="F258" s="40">
        <v>51.002100000000006</v>
      </c>
    </row>
    <row r="259" spans="4:6" x14ac:dyDescent="0.25">
      <c r="D259" s="3" t="s">
        <v>799</v>
      </c>
      <c r="E259" s="1" t="s">
        <v>800</v>
      </c>
      <c r="F259" s="40">
        <v>55.302599999999998</v>
      </c>
    </row>
    <row r="260" spans="4:6" x14ac:dyDescent="0.25">
      <c r="D260" s="3" t="s">
        <v>801</v>
      </c>
      <c r="E260" s="1" t="s">
        <v>802</v>
      </c>
      <c r="F260" s="40">
        <v>66.264300000000006</v>
      </c>
    </row>
    <row r="261" spans="4:6" x14ac:dyDescent="0.25">
      <c r="D261" s="3" t="s">
        <v>803</v>
      </c>
      <c r="E261" s="1" t="s">
        <v>804</v>
      </c>
      <c r="F261" s="40">
        <v>76.2744</v>
      </c>
    </row>
    <row r="262" spans="4:6" x14ac:dyDescent="0.25">
      <c r="D262" s="3" t="s">
        <v>805</v>
      </c>
      <c r="E262" s="1" t="s">
        <v>806</v>
      </c>
      <c r="F262" s="40">
        <v>90.164100000000005</v>
      </c>
    </row>
    <row r="263" spans="4:6" x14ac:dyDescent="0.25">
      <c r="D263" s="3" t="s">
        <v>807</v>
      </c>
      <c r="E263" s="1" t="s">
        <v>808</v>
      </c>
      <c r="F263" s="40">
        <v>99.881399999999999</v>
      </c>
    </row>
    <row r="264" spans="4:6" x14ac:dyDescent="0.25">
      <c r="D264" s="3" t="s">
        <v>809</v>
      </c>
      <c r="E264" s="1" t="s">
        <v>810</v>
      </c>
      <c r="F264" s="40">
        <v>106.30470000000001</v>
      </c>
    </row>
    <row r="265" spans="4:6" x14ac:dyDescent="0.25">
      <c r="D265" s="3" t="s">
        <v>811</v>
      </c>
      <c r="E265" s="1" t="s">
        <v>812</v>
      </c>
      <c r="F265" s="40">
        <v>121.23750000000001</v>
      </c>
    </row>
    <row r="266" spans="4:6" x14ac:dyDescent="0.25">
      <c r="D266" s="3" t="s">
        <v>813</v>
      </c>
      <c r="E266" s="1" t="s">
        <v>814</v>
      </c>
      <c r="F266" s="40">
        <v>137.03039999999999</v>
      </c>
    </row>
    <row r="267" spans="4:6" x14ac:dyDescent="0.25">
      <c r="D267" s="3" t="s">
        <v>815</v>
      </c>
      <c r="E267" s="1" t="s">
        <v>816</v>
      </c>
      <c r="F267" s="40">
        <v>159.9237</v>
      </c>
    </row>
    <row r="268" spans="4:6" x14ac:dyDescent="0.25">
      <c r="D268" s="3" t="s">
        <v>817</v>
      </c>
      <c r="E268" s="1" t="s">
        <v>818</v>
      </c>
      <c r="F268" s="40">
        <v>216.70860000000002</v>
      </c>
    </row>
    <row r="269" spans="4:6" x14ac:dyDescent="0.25">
      <c r="D269" s="3" t="s">
        <v>819</v>
      </c>
      <c r="E269" s="1" t="s">
        <v>820</v>
      </c>
      <c r="F269" s="40">
        <v>263.81279999999998</v>
      </c>
    </row>
    <row r="270" spans="4:6" x14ac:dyDescent="0.25">
      <c r="D270" s="3" t="s">
        <v>821</v>
      </c>
      <c r="E270" s="1" t="s">
        <v>822</v>
      </c>
      <c r="F270" s="40">
        <v>286.2303</v>
      </c>
    </row>
    <row r="271" spans="4:6" x14ac:dyDescent="0.25">
      <c r="D271" s="4"/>
    </row>
    <row r="273" spans="4:12" ht="30" customHeight="1" x14ac:dyDescent="0.25">
      <c r="D273" s="41" t="s">
        <v>823</v>
      </c>
      <c r="E273" s="41"/>
      <c r="F273" s="40" t="s">
        <v>384</v>
      </c>
    </row>
    <row r="274" spans="4:12" x14ac:dyDescent="0.25">
      <c r="D274" s="1" t="s">
        <v>824</v>
      </c>
      <c r="E274" s="1" t="s">
        <v>825</v>
      </c>
      <c r="F274" s="40">
        <v>81.11</v>
      </c>
    </row>
    <row r="276" spans="4:12" x14ac:dyDescent="0.25">
      <c r="L276" s="5"/>
    </row>
    <row r="277" spans="4:12" ht="30" customHeight="1" x14ac:dyDescent="0.25">
      <c r="D277" s="41" t="s">
        <v>826</v>
      </c>
      <c r="E277" s="41"/>
      <c r="F277" s="40" t="s">
        <v>384</v>
      </c>
    </row>
    <row r="278" spans="4:12" x14ac:dyDescent="0.25">
      <c r="D278" s="1" t="s">
        <v>827</v>
      </c>
      <c r="E278" s="1" t="s">
        <v>828</v>
      </c>
      <c r="F278" s="40">
        <v>104.47</v>
      </c>
    </row>
    <row r="281" spans="4:12" ht="31.5" customHeight="1" x14ac:dyDescent="0.25">
      <c r="D281" s="41" t="s">
        <v>829</v>
      </c>
      <c r="E281" s="41"/>
      <c r="F281" s="40" t="s">
        <v>384</v>
      </c>
    </row>
    <row r="282" spans="4:12" x14ac:dyDescent="0.25">
      <c r="D282" s="1" t="s">
        <v>830</v>
      </c>
      <c r="E282" s="1" t="s">
        <v>831</v>
      </c>
      <c r="F282" s="40">
        <v>94.46</v>
      </c>
    </row>
    <row r="284" spans="4:12" x14ac:dyDescent="0.25">
      <c r="E284"/>
    </row>
    <row r="285" spans="4:12" ht="30.75" customHeight="1" x14ac:dyDescent="0.25">
      <c r="D285" s="41" t="s">
        <v>829</v>
      </c>
      <c r="E285" s="41"/>
      <c r="F285" s="40" t="s">
        <v>384</v>
      </c>
    </row>
    <row r="286" spans="4:12" x14ac:dyDescent="0.25">
      <c r="D286" s="1" t="s">
        <v>832</v>
      </c>
      <c r="E286" s="1" t="s">
        <v>833</v>
      </c>
      <c r="F286" s="40">
        <v>170.56</v>
      </c>
    </row>
    <row r="287" spans="4:12" x14ac:dyDescent="0.25">
      <c r="E287"/>
    </row>
  </sheetData>
  <sheetProtection algorithmName="SHA-512" hashValue="CUaAc+Ar8v9lmdzeszAqm90Zgb/pYCbmDN/0oftiJMfJ0rU/kq8IyqVru7IWcwWTkl8RYe+OgZO6eY/DLQIvxg==" saltValue="Fi66DJCyJcjju8qMdAvfDw==" spinCount="100000" sheet="1" objects="1" scenarios="1"/>
  <mergeCells count="16">
    <mergeCell ref="D273:E273"/>
    <mergeCell ref="D277:E277"/>
    <mergeCell ref="D281:E281"/>
    <mergeCell ref="D285:E285"/>
    <mergeCell ref="D109:E109"/>
    <mergeCell ref="D162:E162"/>
    <mergeCell ref="D180:E180"/>
    <mergeCell ref="D185:E185"/>
    <mergeCell ref="D190:E190"/>
    <mergeCell ref="D251:E251"/>
    <mergeCell ref="D90:E90"/>
    <mergeCell ref="D5:E5"/>
    <mergeCell ref="D10:E10"/>
    <mergeCell ref="D15:E15"/>
    <mergeCell ref="D30:E30"/>
    <mergeCell ref="D72:E72"/>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8BAA-4EF8-487B-BDF1-42D1DC206087}">
  <dimension ref="D1:G47"/>
  <sheetViews>
    <sheetView showGridLines="0" showRowColHeaders="0" workbookViewId="0">
      <selection activeCell="I9" sqref="I9"/>
    </sheetView>
  </sheetViews>
  <sheetFormatPr baseColWidth="10" defaultRowHeight="15" x14ac:dyDescent="0.25"/>
  <cols>
    <col min="4" max="4" width="19.42578125" customWidth="1"/>
    <col min="5" max="5" width="63.28515625" customWidth="1"/>
    <col min="6" max="6" width="30" style="8" customWidth="1"/>
  </cols>
  <sheetData>
    <row r="1" spans="4:7" x14ac:dyDescent="0.25">
      <c r="G1" t="s">
        <v>986</v>
      </c>
    </row>
    <row r="2" spans="4:7" x14ac:dyDescent="0.25">
      <c r="D2" s="42" t="s">
        <v>834</v>
      </c>
      <c r="E2" s="42"/>
      <c r="F2" s="7" t="s">
        <v>384</v>
      </c>
    </row>
    <row r="3" spans="4:7" x14ac:dyDescent="0.25">
      <c r="D3" s="3" t="s">
        <v>835</v>
      </c>
      <c r="E3" s="1" t="s">
        <v>836</v>
      </c>
      <c r="F3" s="7">
        <v>71.626199999999997</v>
      </c>
    </row>
    <row r="4" spans="4:7" x14ac:dyDescent="0.25">
      <c r="D4" s="3" t="s">
        <v>837</v>
      </c>
      <c r="E4" s="1" t="s">
        <v>838</v>
      </c>
      <c r="F4" s="7">
        <v>65.312699999999992</v>
      </c>
    </row>
    <row r="5" spans="4:7" x14ac:dyDescent="0.25">
      <c r="D5" s="3" t="s">
        <v>839</v>
      </c>
      <c r="E5" s="1" t="s">
        <v>840</v>
      </c>
      <c r="F5" s="7">
        <v>58.56</v>
      </c>
    </row>
    <row r="6" spans="4:7" x14ac:dyDescent="0.25">
      <c r="D6" s="3" t="s">
        <v>841</v>
      </c>
      <c r="E6" s="1" t="s">
        <v>842</v>
      </c>
      <c r="F6" s="7">
        <v>61.616100000000003</v>
      </c>
    </row>
    <row r="7" spans="4:7" x14ac:dyDescent="0.25">
      <c r="D7" s="3" t="s">
        <v>843</v>
      </c>
      <c r="E7" s="1" t="s">
        <v>844</v>
      </c>
      <c r="F7" s="7">
        <v>57.315600000000003</v>
      </c>
    </row>
    <row r="8" spans="4:7" x14ac:dyDescent="0.25">
      <c r="D8" s="3" t="s">
        <v>845</v>
      </c>
      <c r="E8" s="1" t="s">
        <v>630</v>
      </c>
      <c r="F8" s="7">
        <v>56.9679</v>
      </c>
    </row>
    <row r="9" spans="4:7" x14ac:dyDescent="0.25">
      <c r="D9" s="3" t="s">
        <v>846</v>
      </c>
      <c r="E9" s="1" t="s">
        <v>632</v>
      </c>
      <c r="F9" s="7">
        <v>69.613200000000006</v>
      </c>
    </row>
    <row r="10" spans="4:7" x14ac:dyDescent="0.25">
      <c r="D10" s="3" t="s">
        <v>847</v>
      </c>
      <c r="E10" s="1" t="s">
        <v>848</v>
      </c>
      <c r="F10" s="7">
        <v>59.950800000000001</v>
      </c>
    </row>
    <row r="11" spans="4:7" x14ac:dyDescent="0.25">
      <c r="D11" s="3" t="s">
        <v>849</v>
      </c>
      <c r="E11" s="1" t="s">
        <v>636</v>
      </c>
      <c r="F11" s="7">
        <v>76.457400000000007</v>
      </c>
    </row>
    <row r="12" spans="4:7" x14ac:dyDescent="0.25">
      <c r="D12" s="3" t="s">
        <v>850</v>
      </c>
      <c r="E12" s="1" t="s">
        <v>851</v>
      </c>
      <c r="F12" s="7">
        <v>83.649300000000011</v>
      </c>
    </row>
    <row r="13" spans="4:7" x14ac:dyDescent="0.25">
      <c r="D13" s="3" t="s">
        <v>852</v>
      </c>
      <c r="E13" s="1" t="s">
        <v>640</v>
      </c>
      <c r="F13" s="7">
        <v>102.16890000000001</v>
      </c>
    </row>
    <row r="14" spans="4:7" x14ac:dyDescent="0.25">
      <c r="D14" s="3" t="s">
        <v>853</v>
      </c>
      <c r="E14" s="1" t="s">
        <v>854</v>
      </c>
      <c r="F14" s="7">
        <v>114.9057</v>
      </c>
    </row>
    <row r="15" spans="4:7" x14ac:dyDescent="0.25">
      <c r="D15" s="3" t="s">
        <v>855</v>
      </c>
      <c r="E15" s="1" t="s">
        <v>856</v>
      </c>
      <c r="F15" s="7">
        <v>131.85149999999999</v>
      </c>
    </row>
    <row r="16" spans="4:7" x14ac:dyDescent="0.25">
      <c r="D16" s="3" t="s">
        <v>857</v>
      </c>
      <c r="E16" s="1" t="s">
        <v>858</v>
      </c>
      <c r="F16" s="7">
        <v>159.06360000000001</v>
      </c>
    </row>
    <row r="17" spans="4:6" x14ac:dyDescent="0.25">
      <c r="D17" s="3" t="s">
        <v>859</v>
      </c>
      <c r="E17" s="1" t="s">
        <v>860</v>
      </c>
      <c r="F17" s="7">
        <v>195.05970000000002</v>
      </c>
    </row>
    <row r="18" spans="4:6" x14ac:dyDescent="0.25">
      <c r="D18" s="3" t="s">
        <v>861</v>
      </c>
      <c r="E18" s="1" t="s">
        <v>862</v>
      </c>
      <c r="F18" s="7">
        <v>227.24940000000001</v>
      </c>
    </row>
    <row r="19" spans="4:6" x14ac:dyDescent="0.25">
      <c r="D19" s="3" t="s">
        <v>863</v>
      </c>
      <c r="E19" s="1" t="s">
        <v>864</v>
      </c>
      <c r="F19" s="7">
        <v>258.94499999999999</v>
      </c>
    </row>
    <row r="20" spans="4:6" x14ac:dyDescent="0.25">
      <c r="D20" s="3" t="s">
        <v>865</v>
      </c>
      <c r="E20" s="1" t="s">
        <v>866</v>
      </c>
      <c r="F20" s="7">
        <v>271.29750000000001</v>
      </c>
    </row>
    <row r="21" spans="4:6" x14ac:dyDescent="0.25">
      <c r="D21" s="3" t="s">
        <v>867</v>
      </c>
      <c r="E21" s="1" t="s">
        <v>868</v>
      </c>
      <c r="F21" s="7">
        <v>290.8236</v>
      </c>
    </row>
    <row r="22" spans="4:6" x14ac:dyDescent="0.25">
      <c r="D22" s="4"/>
      <c r="E22" s="2"/>
    </row>
    <row r="24" spans="4:6" x14ac:dyDescent="0.25">
      <c r="D24" s="42" t="s">
        <v>869</v>
      </c>
      <c r="E24" s="42"/>
      <c r="F24" s="7" t="s">
        <v>384</v>
      </c>
    </row>
    <row r="25" spans="4:6" x14ac:dyDescent="0.25">
      <c r="D25" s="3" t="s">
        <v>870</v>
      </c>
      <c r="E25" s="1" t="s">
        <v>871</v>
      </c>
      <c r="F25" s="7">
        <v>48.366900000000001</v>
      </c>
    </row>
    <row r="26" spans="4:6" x14ac:dyDescent="0.25">
      <c r="D26" s="3" t="s">
        <v>872</v>
      </c>
      <c r="E26" s="1" t="s">
        <v>873</v>
      </c>
      <c r="F26" s="7">
        <v>40.991999999999997</v>
      </c>
    </row>
    <row r="27" spans="4:6" x14ac:dyDescent="0.25">
      <c r="D27" s="3" t="s">
        <v>874</v>
      </c>
      <c r="E27" s="1" t="s">
        <v>786</v>
      </c>
      <c r="F27" s="7">
        <v>36.490200000000002</v>
      </c>
    </row>
    <row r="28" spans="4:6" x14ac:dyDescent="0.25">
      <c r="D28" s="3" t="s">
        <v>875</v>
      </c>
      <c r="E28" s="1" t="s">
        <v>876</v>
      </c>
      <c r="F28" s="7">
        <v>38.118899999999996</v>
      </c>
    </row>
    <row r="29" spans="4:6" x14ac:dyDescent="0.25">
      <c r="D29" s="3" t="s">
        <v>877</v>
      </c>
      <c r="E29" s="1" t="s">
        <v>878</v>
      </c>
      <c r="F29" s="7">
        <v>35.813099999999999</v>
      </c>
    </row>
    <row r="30" spans="4:6" x14ac:dyDescent="0.25">
      <c r="D30" s="3" t="s">
        <v>879</v>
      </c>
      <c r="E30" s="1" t="s">
        <v>788</v>
      </c>
      <c r="F30" s="7">
        <v>35.813099999999999</v>
      </c>
    </row>
    <row r="31" spans="4:6" x14ac:dyDescent="0.25">
      <c r="D31" s="3" t="s">
        <v>880</v>
      </c>
      <c r="E31" s="1" t="s">
        <v>790</v>
      </c>
      <c r="F31" s="7">
        <v>42.126600000000003</v>
      </c>
    </row>
    <row r="32" spans="4:6" x14ac:dyDescent="0.25">
      <c r="D32" s="3" t="s">
        <v>881</v>
      </c>
      <c r="E32" s="1" t="s">
        <v>882</v>
      </c>
      <c r="F32" s="7">
        <v>39.308399999999999</v>
      </c>
    </row>
    <row r="33" spans="4:6" x14ac:dyDescent="0.25">
      <c r="D33" s="3" t="s">
        <v>883</v>
      </c>
      <c r="E33" s="1" t="s">
        <v>794</v>
      </c>
      <c r="F33" s="7">
        <v>45.914700000000003</v>
      </c>
    </row>
    <row r="34" spans="4:6" x14ac:dyDescent="0.25">
      <c r="D34" s="3" t="s">
        <v>884</v>
      </c>
      <c r="E34" s="1" t="s">
        <v>885</v>
      </c>
      <c r="F34" s="7">
        <v>49.5015</v>
      </c>
    </row>
    <row r="35" spans="4:6" x14ac:dyDescent="0.25">
      <c r="D35" s="3" t="s">
        <v>886</v>
      </c>
      <c r="E35" s="1" t="s">
        <v>798</v>
      </c>
      <c r="F35" s="7">
        <v>58.980899999999998</v>
      </c>
    </row>
    <row r="36" spans="4:6" x14ac:dyDescent="0.25">
      <c r="D36" s="3" t="s">
        <v>887</v>
      </c>
      <c r="E36" s="1" t="s">
        <v>888</v>
      </c>
      <c r="F36" s="7">
        <v>66.264300000000006</v>
      </c>
    </row>
    <row r="37" spans="4:6" x14ac:dyDescent="0.25">
      <c r="D37" s="3" t="s">
        <v>889</v>
      </c>
      <c r="E37" s="1" t="s">
        <v>890</v>
      </c>
      <c r="F37" s="7">
        <v>74.169899999999998</v>
      </c>
    </row>
    <row r="38" spans="4:6" x14ac:dyDescent="0.25">
      <c r="D38" s="3" t="s">
        <v>891</v>
      </c>
      <c r="E38" s="1" t="s">
        <v>892</v>
      </c>
      <c r="F38" s="7">
        <v>87.528900000000007</v>
      </c>
    </row>
    <row r="39" spans="4:6" x14ac:dyDescent="0.25">
      <c r="D39" s="3" t="s">
        <v>893</v>
      </c>
      <c r="E39" s="1" t="s">
        <v>894</v>
      </c>
      <c r="F39" s="7">
        <v>114.63120000000001</v>
      </c>
    </row>
    <row r="40" spans="4:6" x14ac:dyDescent="0.25">
      <c r="D40" s="3" t="s">
        <v>895</v>
      </c>
      <c r="E40" s="1" t="s">
        <v>896</v>
      </c>
      <c r="F40" s="7">
        <v>130.53389999999999</v>
      </c>
    </row>
    <row r="41" spans="4:6" x14ac:dyDescent="0.25">
      <c r="D41" s="3" t="s">
        <v>897</v>
      </c>
      <c r="E41" s="1" t="s">
        <v>898</v>
      </c>
      <c r="F41" s="7">
        <v>146.32679999999999</v>
      </c>
    </row>
    <row r="42" spans="4:6" x14ac:dyDescent="0.25">
      <c r="D42" s="3" t="s">
        <v>899</v>
      </c>
      <c r="E42" s="1" t="s">
        <v>900</v>
      </c>
      <c r="F42" s="7">
        <v>150.92009999999999</v>
      </c>
    </row>
    <row r="43" spans="4:6" x14ac:dyDescent="0.25">
      <c r="D43" s="3" t="s">
        <v>901</v>
      </c>
      <c r="E43" s="1" t="s">
        <v>902</v>
      </c>
      <c r="F43" s="7">
        <v>161.16809999999998</v>
      </c>
    </row>
    <row r="44" spans="4:6" x14ac:dyDescent="0.25">
      <c r="D44" s="4"/>
      <c r="E44" s="2"/>
    </row>
    <row r="46" spans="4:6" ht="30" customHeight="1" x14ac:dyDescent="0.25">
      <c r="D46" s="41" t="s">
        <v>903</v>
      </c>
      <c r="E46" s="41"/>
      <c r="F46" s="7" t="s">
        <v>384</v>
      </c>
    </row>
    <row r="47" spans="4:6" x14ac:dyDescent="0.25">
      <c r="D47" s="3" t="s">
        <v>904</v>
      </c>
      <c r="E47" s="10" t="s">
        <v>905</v>
      </c>
      <c r="F47" s="7">
        <v>119.22</v>
      </c>
    </row>
  </sheetData>
  <sheetProtection algorithmName="SHA-512" hashValue="cWmLBWsC+igZDCaclVj2IHa6qlyK07ILSzaNMFGAWpeDF9+5wLgmXGZBvSDG9g2zmSQm7XfagBm3irRXIJVxcQ==" saltValue="OvwtIomdFmbIP/M+mMhBYw==" spinCount="100000" sheet="1" objects="1" scenarios="1"/>
  <mergeCells count="3">
    <mergeCell ref="D2:E2"/>
    <mergeCell ref="D24:E24"/>
    <mergeCell ref="D46:E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A7418-C1C3-452F-B18A-C3BFB5C21647}">
  <sheetPr>
    <pageSetUpPr fitToPage="1"/>
  </sheetPr>
  <dimension ref="A1:R48"/>
  <sheetViews>
    <sheetView showGridLines="0" showRowColHeaders="0" tabSelected="1" topLeftCell="A16" workbookViewId="0">
      <selection activeCell="F42" sqref="F42"/>
    </sheetView>
  </sheetViews>
  <sheetFormatPr baseColWidth="10" defaultRowHeight="15" x14ac:dyDescent="0.25"/>
  <cols>
    <col min="2" max="2" width="22.85546875" style="21" customWidth="1"/>
    <col min="3" max="3" width="57.28515625" style="2" customWidth="1"/>
    <col min="4" max="4" width="15.7109375" style="11" bestFit="1" customWidth="1"/>
    <col min="5" max="5" width="11.42578125" style="22"/>
    <col min="6" max="6" width="12.85546875" style="12" customWidth="1"/>
    <col min="19" max="16384" width="11.42578125" style="21"/>
  </cols>
  <sheetData>
    <row r="1" spans="2:8" x14ac:dyDescent="0.25">
      <c r="B1"/>
    </row>
    <row r="2" spans="2:8" x14ac:dyDescent="0.25">
      <c r="B2"/>
      <c r="E2" s="2"/>
    </row>
    <row r="3" spans="2:8" x14ac:dyDescent="0.25">
      <c r="B3"/>
      <c r="E3" s="2"/>
    </row>
    <row r="4" spans="2:8" x14ac:dyDescent="0.25">
      <c r="B4"/>
      <c r="E4" s="2"/>
      <c r="H4" s="31" t="s">
        <v>913</v>
      </c>
    </row>
    <row r="5" spans="2:8" x14ac:dyDescent="0.25">
      <c r="B5"/>
      <c r="C5" s="13" t="s">
        <v>970</v>
      </c>
      <c r="E5" s="2"/>
      <c r="H5" s="32" t="s">
        <v>968</v>
      </c>
    </row>
    <row r="6" spans="2:8" x14ac:dyDescent="0.25">
      <c r="B6"/>
      <c r="C6" s="13"/>
      <c r="E6" s="2"/>
    </row>
    <row r="7" spans="2:8" x14ac:dyDescent="0.25">
      <c r="B7" t="s">
        <v>906</v>
      </c>
      <c r="E7" s="2"/>
    </row>
    <row r="8" spans="2:8" x14ac:dyDescent="0.25">
      <c r="B8"/>
      <c r="E8" s="2"/>
    </row>
    <row r="9" spans="2:8" x14ac:dyDescent="0.25">
      <c r="B9" s="16" t="s">
        <v>907</v>
      </c>
      <c r="C9" s="16" t="s">
        <v>908</v>
      </c>
      <c r="D9" s="15" t="s">
        <v>910</v>
      </c>
      <c r="E9" s="16" t="s">
        <v>909</v>
      </c>
      <c r="F9" s="15" t="s">
        <v>915</v>
      </c>
    </row>
    <row r="10" spans="2:8" x14ac:dyDescent="0.25">
      <c r="B10" s="29" t="s">
        <v>911</v>
      </c>
      <c r="E10" s="30" t="s">
        <v>911</v>
      </c>
    </row>
    <row r="11" spans="2:8" x14ac:dyDescent="0.25">
      <c r="B11" s="38" t="s">
        <v>152</v>
      </c>
      <c r="C11" s="14" t="str">
        <f>IFERROR(VLOOKUP(B11,ACIER!D:E,2,FALSE),IFERROR(VLOOKUP(B11,INOX!D:E,2,FALSE),IFERROR(VLOOKUP(B11,LAITON!D:E,2,FALSE),"REF INCONNUE")))</f>
        <v>0.50 / 25 / 5 m</v>
      </c>
      <c r="D11" s="15">
        <f>IFERROR(VLOOKUP(B11,ACIER!D:F,3,FALSE),IFERROR(VLOOKUP(B11,INOX!D:F,3,FALSE),IFERROR(VLOOKUP(B11,LAITON!D:F,3,FALSE),"/")))</f>
        <v>26.3337</v>
      </c>
      <c r="E11" s="23">
        <v>1</v>
      </c>
      <c r="F11" s="15">
        <f>IFERROR((D11*E11),"/")</f>
        <v>26.3337</v>
      </c>
    </row>
    <row r="12" spans="2:8" x14ac:dyDescent="0.25">
      <c r="B12" s="20"/>
      <c r="C12" s="14" t="str">
        <f>IFERROR(VLOOKUP(B12,ACIER!D:E,2,FALSE),IFERROR(VLOOKUP(B12,INOX!D:E,2,FALSE),IFERROR(VLOOKUP(B12,LAITON!D:E,2,FALSE),"REF INCONNUE")))</f>
        <v>REF INCONNUE</v>
      </c>
      <c r="D12" s="15" t="str">
        <f>IFERROR(VLOOKUP(B12,ACIER!D:F,3,FALSE),IFERROR(VLOOKUP(B12,INOX!D:F,3,FALSE),IFERROR(VLOOKUP(B12,LAITON!D:F,3,FALSE),"/")))</f>
        <v>/</v>
      </c>
      <c r="E12" s="23"/>
      <c r="F12" s="15" t="str">
        <f t="shared" ref="F12:F36" si="0">IFERROR((D12*E12),"/")</f>
        <v>/</v>
      </c>
    </row>
    <row r="13" spans="2:8" x14ac:dyDescent="0.25">
      <c r="B13" s="20"/>
      <c r="C13" s="14" t="str">
        <f>IFERROR(VLOOKUP(B13,ACIER!D:E,2,FALSE),IFERROR(VLOOKUP(B13,INOX!D:E,2,FALSE),IFERROR(VLOOKUP(B13,LAITON!D:E,2,FALSE),"REF INCONNUE")))</f>
        <v>REF INCONNUE</v>
      </c>
      <c r="D13" s="15" t="str">
        <f>IFERROR(VLOOKUP(B13,ACIER!D:F,3,FALSE),IFERROR(VLOOKUP(B13,INOX!D:F,3,FALSE),IFERROR(VLOOKUP(B13,LAITON!D:F,3,FALSE),"/")))</f>
        <v>/</v>
      </c>
      <c r="E13" s="23"/>
      <c r="F13" s="15" t="str">
        <f t="shared" si="0"/>
        <v>/</v>
      </c>
    </row>
    <row r="14" spans="2:8" x14ac:dyDescent="0.25">
      <c r="B14" s="20"/>
      <c r="C14" s="14" t="str">
        <f>IFERROR(VLOOKUP(B14,ACIER!D:E,2,FALSE),IFERROR(VLOOKUP(B14,INOX!D:E,2,FALSE),IFERROR(VLOOKUP(B14,LAITON!D:E,2,FALSE),"REF INCONNUE")))</f>
        <v>REF INCONNUE</v>
      </c>
      <c r="D14" s="15" t="str">
        <f>IFERROR(VLOOKUP(B14,ACIER!D:F,3,FALSE),IFERROR(VLOOKUP(B14,INOX!D:F,3,FALSE),IFERROR(VLOOKUP(B14,LAITON!D:F,3,FALSE),"/")))</f>
        <v>/</v>
      </c>
      <c r="E14" s="23"/>
      <c r="F14" s="15" t="str">
        <f t="shared" si="0"/>
        <v>/</v>
      </c>
    </row>
    <row r="15" spans="2:8" x14ac:dyDescent="0.25">
      <c r="B15" s="20"/>
      <c r="C15" s="14" t="str">
        <f>IFERROR(VLOOKUP(B15,ACIER!D:E,2,FALSE),IFERROR(VLOOKUP(B15,INOX!D:E,2,FALSE),IFERROR(VLOOKUP(B15,LAITON!D:E,2,FALSE),"REF INCONNUE")))</f>
        <v>REF INCONNUE</v>
      </c>
      <c r="D15" s="15" t="str">
        <f>IFERROR(VLOOKUP(B15,ACIER!D:F,3,FALSE),IFERROR(VLOOKUP(B15,INOX!D:F,3,FALSE),IFERROR(VLOOKUP(B15,LAITON!D:F,3,FALSE),"/")))</f>
        <v>/</v>
      </c>
      <c r="E15" s="23"/>
      <c r="F15" s="15" t="str">
        <f t="shared" si="0"/>
        <v>/</v>
      </c>
    </row>
    <row r="16" spans="2:8" x14ac:dyDescent="0.25">
      <c r="B16" s="24"/>
      <c r="C16" s="14" t="str">
        <f>IFERROR(VLOOKUP(B16,ACIER!D:E,2,FALSE),IFERROR(VLOOKUP(B16,INOX!D:E,2,FALSE),IFERROR(VLOOKUP(B16,LAITON!D:E,2,FALSE),"REF INCONNUE")))</f>
        <v>REF INCONNUE</v>
      </c>
      <c r="D16" s="15" t="str">
        <f>IFERROR(VLOOKUP(B16,ACIER!D:F,3,FALSE),IFERROR(VLOOKUP(B16,INOX!D:F,3,FALSE),IFERROR(VLOOKUP(B16,LAITON!D:F,3,FALSE),"/")))</f>
        <v>/</v>
      </c>
      <c r="E16" s="23"/>
      <c r="F16" s="15" t="str">
        <f t="shared" si="0"/>
        <v>/</v>
      </c>
    </row>
    <row r="17" spans="2:6" x14ac:dyDescent="0.25">
      <c r="B17" s="20"/>
      <c r="C17" s="14" t="str">
        <f>IFERROR(VLOOKUP(B17,ACIER!D:E,2,FALSE),IFERROR(VLOOKUP(B17,INOX!D:E,2,FALSE),IFERROR(VLOOKUP(B17,LAITON!D:E,2,FALSE),"REF INCONNUE")))</f>
        <v>REF INCONNUE</v>
      </c>
      <c r="D17" s="15" t="str">
        <f>IFERROR(VLOOKUP(B17,ACIER!D:F,3,FALSE),IFERROR(VLOOKUP(B17,INOX!D:F,3,FALSE),IFERROR(VLOOKUP(B17,LAITON!D:F,3,FALSE),"/")))</f>
        <v>/</v>
      </c>
      <c r="E17" s="23"/>
      <c r="F17" s="15" t="str">
        <f t="shared" si="0"/>
        <v>/</v>
      </c>
    </row>
    <row r="18" spans="2:6" x14ac:dyDescent="0.25">
      <c r="B18" s="20"/>
      <c r="C18" s="14" t="str">
        <f>IFERROR(VLOOKUP(B18,ACIER!D:E,2,FALSE),IFERROR(VLOOKUP(B18,INOX!D:E,2,FALSE),IFERROR(VLOOKUP(B18,LAITON!D:E,2,FALSE),"REF INCONNUE")))</f>
        <v>REF INCONNUE</v>
      </c>
      <c r="D18" s="15" t="str">
        <f>IFERROR(VLOOKUP(B18,ACIER!D:F,3,FALSE),IFERROR(VLOOKUP(B18,INOX!D:F,3,FALSE),IFERROR(VLOOKUP(B18,LAITON!D:F,3,FALSE),"/")))</f>
        <v>/</v>
      </c>
      <c r="E18" s="23"/>
      <c r="F18" s="15" t="str">
        <f t="shared" si="0"/>
        <v>/</v>
      </c>
    </row>
    <row r="19" spans="2:6" x14ac:dyDescent="0.25">
      <c r="B19" s="20"/>
      <c r="C19" s="14" t="str">
        <f>IFERROR(VLOOKUP(B19,ACIER!D:E,2,FALSE),IFERROR(VLOOKUP(B19,INOX!D:E,2,FALSE),IFERROR(VLOOKUP(B19,LAITON!D:E,2,FALSE),"REF INCONNUE")))</f>
        <v>REF INCONNUE</v>
      </c>
      <c r="D19" s="15" t="str">
        <f>IFERROR(VLOOKUP(B19,ACIER!D:F,3,FALSE),IFERROR(VLOOKUP(B19,INOX!D:F,3,FALSE),IFERROR(VLOOKUP(B19,LAITON!D:F,3,FALSE),"/")))</f>
        <v>/</v>
      </c>
      <c r="E19" s="23"/>
      <c r="F19" s="15" t="str">
        <f t="shared" si="0"/>
        <v>/</v>
      </c>
    </row>
    <row r="20" spans="2:6" x14ac:dyDescent="0.25">
      <c r="B20" s="20"/>
      <c r="C20" s="14" t="str">
        <f>IFERROR(VLOOKUP(B20,ACIER!D:E,2,FALSE),IFERROR(VLOOKUP(B20,INOX!D:E,2,FALSE),IFERROR(VLOOKUP(B20,LAITON!D:E,2,FALSE),"REF INCONNUE")))</f>
        <v>REF INCONNUE</v>
      </c>
      <c r="D20" s="15" t="str">
        <f>IFERROR(VLOOKUP(B20,ACIER!D:F,3,FALSE),IFERROR(VLOOKUP(B20,INOX!D:F,3,FALSE),IFERROR(VLOOKUP(B20,LAITON!D:F,3,FALSE),"/")))</f>
        <v>/</v>
      </c>
      <c r="E20" s="23"/>
      <c r="F20" s="15" t="str">
        <f t="shared" si="0"/>
        <v>/</v>
      </c>
    </row>
    <row r="21" spans="2:6" x14ac:dyDescent="0.25">
      <c r="B21" s="20"/>
      <c r="C21" s="14" t="str">
        <f>IFERROR(VLOOKUP(B21,ACIER!D:E,2,FALSE),IFERROR(VLOOKUP(B21,INOX!D:E,2,FALSE),IFERROR(VLOOKUP(B21,LAITON!D:E,2,FALSE),"REF INCONNUE")))</f>
        <v>REF INCONNUE</v>
      </c>
      <c r="D21" s="15" t="str">
        <f>IFERROR(VLOOKUP(B21,ACIER!D:F,3,FALSE),IFERROR(VLOOKUP(B21,INOX!D:F,3,FALSE),IFERROR(VLOOKUP(B21,LAITON!D:F,3,FALSE),"/")))</f>
        <v>/</v>
      </c>
      <c r="E21" s="23"/>
      <c r="F21" s="15" t="str">
        <f t="shared" si="0"/>
        <v>/</v>
      </c>
    </row>
    <row r="22" spans="2:6" x14ac:dyDescent="0.25">
      <c r="B22" s="20"/>
      <c r="C22" s="16" t="str">
        <f>IFERROR(VLOOKUP(B22,ACIER!D:E,2,FALSE),IFERROR(VLOOKUP(B22,INOX!D:E,2,FALSE),IFERROR(VLOOKUP(B22,LAITON!D:E,2,FALSE),"REF INCONNUE")))</f>
        <v>REF INCONNUE</v>
      </c>
      <c r="D22" s="15" t="str">
        <f>IFERROR(VLOOKUP(B22,ACIER!D:F,3,FALSE),IFERROR(VLOOKUP(B22,INOX!D:F,3,FALSE),IFERROR(VLOOKUP(B22,LAITON!D:F,3,FALSE),"/")))</f>
        <v>/</v>
      </c>
      <c r="E22" s="23"/>
      <c r="F22" s="15" t="str">
        <f t="shared" si="0"/>
        <v>/</v>
      </c>
    </row>
    <row r="23" spans="2:6" x14ac:dyDescent="0.25">
      <c r="B23" s="20"/>
      <c r="C23" s="16" t="str">
        <f>IFERROR(VLOOKUP(B23,ACIER!D:E,2,FALSE),IFERROR(VLOOKUP(B23,INOX!D:E,2,FALSE),IFERROR(VLOOKUP(B23,LAITON!D:E,2,FALSE),"REF INCONNUE")))</f>
        <v>REF INCONNUE</v>
      </c>
      <c r="D23" s="15" t="str">
        <f>IFERROR(VLOOKUP(B23,ACIER!D:F,3,FALSE),IFERROR(VLOOKUP(B23,INOX!D:F,3,FALSE),IFERROR(VLOOKUP(B23,LAITON!D:F,3,FALSE),"/")))</f>
        <v>/</v>
      </c>
      <c r="E23" s="23"/>
      <c r="F23" s="15" t="str">
        <f t="shared" si="0"/>
        <v>/</v>
      </c>
    </row>
    <row r="24" spans="2:6" x14ac:dyDescent="0.25">
      <c r="B24" s="20"/>
      <c r="C24" s="16" t="str">
        <f>IFERROR(VLOOKUP(B24,ACIER!D:E,2,FALSE),IFERROR(VLOOKUP(B24,INOX!D:E,2,FALSE),IFERROR(VLOOKUP(B24,LAITON!D:E,2,FALSE),"REF INCONNUE")))</f>
        <v>REF INCONNUE</v>
      </c>
      <c r="D24" s="15" t="str">
        <f>IFERROR(VLOOKUP(B24,ACIER!D:F,3,FALSE),IFERROR(VLOOKUP(B24,INOX!D:F,3,FALSE),IFERROR(VLOOKUP(B24,LAITON!D:F,3,FALSE),"/")))</f>
        <v>/</v>
      </c>
      <c r="E24" s="23"/>
      <c r="F24" s="15" t="str">
        <f t="shared" si="0"/>
        <v>/</v>
      </c>
    </row>
    <row r="25" spans="2:6" x14ac:dyDescent="0.25">
      <c r="B25" s="20"/>
      <c r="C25" s="16" t="str">
        <f>IFERROR(VLOOKUP(B25,ACIER!D:E,2,FALSE),IFERROR(VLOOKUP(B25,INOX!D:E,2,FALSE),IFERROR(VLOOKUP(B25,LAITON!D:E,2,FALSE),"REF INCONNUE")))</f>
        <v>REF INCONNUE</v>
      </c>
      <c r="D25" s="15" t="str">
        <f>IFERROR(VLOOKUP(B25,ACIER!D:F,3,FALSE),IFERROR(VLOOKUP(B25,INOX!D:F,3,FALSE),IFERROR(VLOOKUP(B25,LAITON!D:F,3,FALSE),"/")))</f>
        <v>/</v>
      </c>
      <c r="E25" s="23"/>
      <c r="F25" s="15" t="str">
        <f t="shared" si="0"/>
        <v>/</v>
      </c>
    </row>
    <row r="26" spans="2:6" x14ac:dyDescent="0.25">
      <c r="B26" s="20"/>
      <c r="C26" s="16" t="str">
        <f>IFERROR(VLOOKUP(B26,ACIER!D:E,2,FALSE),IFERROR(VLOOKUP(B26,INOX!D:E,2,FALSE),IFERROR(VLOOKUP(B26,LAITON!D:E,2,FALSE),"REF INCONNUE")))</f>
        <v>REF INCONNUE</v>
      </c>
      <c r="D26" s="15" t="str">
        <f>IFERROR(VLOOKUP(B26,ACIER!D:F,3,FALSE),IFERROR(VLOOKUP(B26,INOX!D:F,3,FALSE),IFERROR(VLOOKUP(B26,LAITON!D:F,3,FALSE),"/")))</f>
        <v>/</v>
      </c>
      <c r="E26" s="23"/>
      <c r="F26" s="15" t="str">
        <f t="shared" si="0"/>
        <v>/</v>
      </c>
    </row>
    <row r="27" spans="2:6" x14ac:dyDescent="0.25">
      <c r="B27" s="20"/>
      <c r="C27" s="16" t="str">
        <f>IFERROR(VLOOKUP(B27,ACIER!D:E,2,FALSE),IFERROR(VLOOKUP(B27,INOX!D:E,2,FALSE),IFERROR(VLOOKUP(B27,LAITON!D:E,2,FALSE),"REF INCONNUE")))</f>
        <v>REF INCONNUE</v>
      </c>
      <c r="D27" s="15" t="str">
        <f>IFERROR(VLOOKUP(B27,ACIER!D:F,3,FALSE),IFERROR(VLOOKUP(B27,INOX!D:F,3,FALSE),IFERROR(VLOOKUP(B27,LAITON!D:F,3,FALSE),"/")))</f>
        <v>/</v>
      </c>
      <c r="E27" s="23"/>
      <c r="F27" s="15" t="str">
        <f t="shared" si="0"/>
        <v>/</v>
      </c>
    </row>
    <row r="28" spans="2:6" x14ac:dyDescent="0.25">
      <c r="B28" s="20"/>
      <c r="C28" s="16" t="str">
        <f>IFERROR(VLOOKUP(B28,ACIER!D:E,2,FALSE),IFERROR(VLOOKUP(B28,INOX!D:E,2,FALSE),IFERROR(VLOOKUP(B28,LAITON!D:E,2,FALSE),"REF INCONNUE")))</f>
        <v>REF INCONNUE</v>
      </c>
      <c r="D28" s="15" t="str">
        <f>IFERROR(VLOOKUP(B28,ACIER!D:F,3,FALSE),IFERROR(VLOOKUP(B28,INOX!D:F,3,FALSE),IFERROR(VLOOKUP(B28,LAITON!D:F,3,FALSE),"/")))</f>
        <v>/</v>
      </c>
      <c r="E28" s="23"/>
      <c r="F28" s="15" t="str">
        <f t="shared" si="0"/>
        <v>/</v>
      </c>
    </row>
    <row r="29" spans="2:6" x14ac:dyDescent="0.25">
      <c r="B29" s="20"/>
      <c r="C29" s="16" t="str">
        <f>IFERROR(VLOOKUP(B29,ACIER!D:E,2,FALSE),IFERROR(VLOOKUP(B29,INOX!D:E,2,FALSE),IFERROR(VLOOKUP(B29,LAITON!D:E,2,FALSE),"REF INCONNUE")))</f>
        <v>REF INCONNUE</v>
      </c>
      <c r="D29" s="15" t="str">
        <f>IFERROR(VLOOKUP(B29,ACIER!D:F,3,FALSE),IFERROR(VLOOKUP(B29,INOX!D:F,3,FALSE),IFERROR(VLOOKUP(B29,LAITON!D:F,3,FALSE),"/")))</f>
        <v>/</v>
      </c>
      <c r="E29" s="23"/>
      <c r="F29" s="15" t="str">
        <f t="shared" si="0"/>
        <v>/</v>
      </c>
    </row>
    <row r="30" spans="2:6" x14ac:dyDescent="0.25">
      <c r="B30" s="20"/>
      <c r="C30" s="16" t="str">
        <f>IFERROR(VLOOKUP(B30,ACIER!D:E,2,FALSE),IFERROR(VLOOKUP(B30,INOX!D:E,2,FALSE),IFERROR(VLOOKUP(B30,LAITON!D:E,2,FALSE),"REF INCONNUE")))</f>
        <v>REF INCONNUE</v>
      </c>
      <c r="D30" s="15" t="str">
        <f>IFERROR(VLOOKUP(B30,ACIER!D:F,3,FALSE),IFERROR(VLOOKUP(B30,INOX!D:F,3,FALSE),IFERROR(VLOOKUP(B30,LAITON!D:F,3,FALSE),"/")))</f>
        <v>/</v>
      </c>
      <c r="E30" s="23"/>
      <c r="F30" s="15" t="str">
        <f t="shared" si="0"/>
        <v>/</v>
      </c>
    </row>
    <row r="31" spans="2:6" x14ac:dyDescent="0.25">
      <c r="B31" s="20"/>
      <c r="C31" s="16" t="str">
        <f>IFERROR(VLOOKUP(B31,ACIER!D:E,2,FALSE),IFERROR(VLOOKUP(B31,INOX!D:E,2,FALSE),IFERROR(VLOOKUP(B31,LAITON!D:E,2,FALSE),"REF INCONNUE")))</f>
        <v>REF INCONNUE</v>
      </c>
      <c r="D31" s="15" t="str">
        <f>IFERROR(VLOOKUP(B31,ACIER!D:F,3,FALSE),IFERROR(VLOOKUP(B31,INOX!D:F,3,FALSE),IFERROR(VLOOKUP(B31,LAITON!D:F,3,FALSE),"/")))</f>
        <v>/</v>
      </c>
      <c r="E31" s="23"/>
      <c r="F31" s="15" t="str">
        <f t="shared" si="0"/>
        <v>/</v>
      </c>
    </row>
    <row r="32" spans="2:6" x14ac:dyDescent="0.25">
      <c r="B32" s="20"/>
      <c r="C32" s="16" t="str">
        <f>IFERROR(VLOOKUP(B32,ACIER!D:E,2,FALSE),IFERROR(VLOOKUP(B32,INOX!D:E,2,FALSE),IFERROR(VLOOKUP(B32,LAITON!D:E,2,FALSE),"REF INCONNUE")))</f>
        <v>REF INCONNUE</v>
      </c>
      <c r="D32" s="15" t="str">
        <f>IFERROR(VLOOKUP(B32,ACIER!D:F,3,FALSE),IFERROR(VLOOKUP(B32,INOX!D:F,3,FALSE),IFERROR(VLOOKUP(B32,LAITON!D:F,3,FALSE),"/")))</f>
        <v>/</v>
      </c>
      <c r="E32" s="23"/>
      <c r="F32" s="15" t="str">
        <f t="shared" si="0"/>
        <v>/</v>
      </c>
    </row>
    <row r="33" spans="1:18" x14ac:dyDescent="0.25">
      <c r="B33" s="20"/>
      <c r="C33" s="16" t="str">
        <f>IFERROR(VLOOKUP(B33,ACIER!D:E,2,FALSE),IFERROR(VLOOKUP(B33,INOX!D:E,2,FALSE),IFERROR(VLOOKUP(B33,LAITON!D:E,2,FALSE),"REF INCONNUE")))</f>
        <v>REF INCONNUE</v>
      </c>
      <c r="D33" s="15" t="str">
        <f>IFERROR(VLOOKUP(B33,ACIER!D:F,3,FALSE),IFERROR(VLOOKUP(B33,INOX!D:F,3,FALSE),IFERROR(VLOOKUP(B33,LAITON!D:F,3,FALSE),"/")))</f>
        <v>/</v>
      </c>
      <c r="E33" s="23"/>
      <c r="F33" s="15" t="str">
        <f t="shared" si="0"/>
        <v>/</v>
      </c>
    </row>
    <row r="34" spans="1:18" x14ac:dyDescent="0.25">
      <c r="B34" s="20"/>
      <c r="C34" s="16" t="str">
        <f>IFERROR(VLOOKUP(B34,ACIER!D:E,2,FALSE),IFERROR(VLOOKUP(B34,INOX!D:E,2,FALSE),IFERROR(VLOOKUP(B34,LAITON!D:E,2,FALSE),"REF INCONNUE")))</f>
        <v>REF INCONNUE</v>
      </c>
      <c r="D34" s="15" t="str">
        <f>IFERROR(VLOOKUP(B34,ACIER!D:F,3,FALSE),IFERROR(VLOOKUP(B34,INOX!D:F,3,FALSE),IFERROR(VLOOKUP(B34,LAITON!D:F,3,FALSE),"/")))</f>
        <v>/</v>
      </c>
      <c r="E34" s="23"/>
      <c r="F34" s="15" t="str">
        <f t="shared" si="0"/>
        <v>/</v>
      </c>
    </row>
    <row r="35" spans="1:18" x14ac:dyDescent="0.25">
      <c r="B35" s="20"/>
      <c r="C35" s="16" t="str">
        <f>IFERROR(VLOOKUP(B35,ACIER!D:E,2,FALSE),IFERROR(VLOOKUP(B35,INOX!D:E,2,FALSE),IFERROR(VLOOKUP(B35,LAITON!D:E,2,FALSE),"REF INCONNUE")))</f>
        <v>REF INCONNUE</v>
      </c>
      <c r="D35" s="15" t="str">
        <f>IFERROR(VLOOKUP(B35,ACIER!D:F,3,FALSE),IFERROR(VLOOKUP(B35,INOX!D:F,3,FALSE),IFERROR(VLOOKUP(B35,LAITON!D:F,3,FALSE),"/")))</f>
        <v>/</v>
      </c>
      <c r="E35" s="23"/>
      <c r="F35" s="15" t="str">
        <f t="shared" si="0"/>
        <v>/</v>
      </c>
    </row>
    <row r="36" spans="1:18" x14ac:dyDescent="0.25">
      <c r="B36" s="20"/>
      <c r="C36" s="16" t="str">
        <f>IFERROR(VLOOKUP(B36,ACIER!D:E,2,FALSE),IFERROR(VLOOKUP(B36,INOX!D:E,2,FALSE),IFERROR(VLOOKUP(B36,LAITON!D:E,2,FALSE),"REF INCONNUE")))</f>
        <v>REF INCONNUE</v>
      </c>
      <c r="D36" s="15" t="str">
        <f>IFERROR(VLOOKUP(B36,ACIER!D:F,3,FALSE),IFERROR(VLOOKUP(B36,INOX!D:F,3,FALSE),IFERROR(VLOOKUP(B36,LAITON!D:F,3,FALSE),"/")))</f>
        <v>/</v>
      </c>
      <c r="E36" s="23"/>
      <c r="F36" s="15" t="str">
        <f t="shared" si="0"/>
        <v>/</v>
      </c>
    </row>
    <row r="37" spans="1:18" ht="15.75" thickBot="1" x14ac:dyDescent="0.3">
      <c r="D37" s="12"/>
    </row>
    <row r="38" spans="1:18" ht="15.75" thickBot="1" x14ac:dyDescent="0.3">
      <c r="C38" s="46" t="s">
        <v>990</v>
      </c>
      <c r="D38" s="46"/>
      <c r="F38" s="27">
        <f>SUM(F11:F36)</f>
        <v>26.3337</v>
      </c>
    </row>
    <row r="39" spans="1:18" x14ac:dyDescent="0.25">
      <c r="C39" s="2" t="s">
        <v>987</v>
      </c>
      <c r="F39" s="12">
        <f>IF(F38&lt;50,SUM(50-F38),0)</f>
        <v>23.6663</v>
      </c>
    </row>
    <row r="40" spans="1:18" x14ac:dyDescent="0.25">
      <c r="C40" s="2" t="s">
        <v>988</v>
      </c>
      <c r="F40" s="12">
        <f>SUM(F38:F39)</f>
        <v>50</v>
      </c>
    </row>
    <row r="41" spans="1:18" s="25" customFormat="1" ht="30" customHeight="1" x14ac:dyDescent="0.25">
      <c r="A41"/>
      <c r="B41" s="21"/>
      <c r="C41" s="2"/>
      <c r="D41" s="11"/>
      <c r="E41" s="22"/>
      <c r="F41" s="12"/>
      <c r="G41"/>
      <c r="H41"/>
      <c r="I41"/>
      <c r="J41"/>
      <c r="K41"/>
      <c r="L41"/>
      <c r="M41"/>
      <c r="N41"/>
      <c r="O41"/>
      <c r="P41"/>
      <c r="Q41"/>
      <c r="R41" s="28"/>
    </row>
    <row r="42" spans="1:18" s="25" customFormat="1" ht="30" customHeight="1" x14ac:dyDescent="0.25">
      <c r="A42" s="28"/>
      <c r="C42" s="17" t="s">
        <v>912</v>
      </c>
      <c r="D42" s="19"/>
      <c r="E42" s="26"/>
      <c r="F42" s="18">
        <v>10</v>
      </c>
      <c r="G42" s="28"/>
      <c r="H42" s="28"/>
      <c r="I42" s="28"/>
      <c r="J42" s="28"/>
      <c r="K42" s="28"/>
      <c r="L42" s="28"/>
      <c r="M42" s="28"/>
      <c r="N42" s="28"/>
      <c r="O42" s="28"/>
      <c r="P42" s="28"/>
      <c r="Q42" s="28"/>
      <c r="R42" s="28"/>
    </row>
    <row r="43" spans="1:18" x14ac:dyDescent="0.25">
      <c r="A43" s="28"/>
      <c r="B43" s="28"/>
      <c r="C43" s="17" t="s">
        <v>914</v>
      </c>
      <c r="D43" s="33"/>
      <c r="E43" s="34"/>
      <c r="F43" s="18">
        <f>IF(F38&lt;50,60,SUM(F38+F42))</f>
        <v>60</v>
      </c>
      <c r="G43" s="28"/>
      <c r="H43" s="28"/>
      <c r="I43" s="28"/>
      <c r="J43" s="28"/>
      <c r="K43" s="28"/>
      <c r="L43" s="28"/>
      <c r="M43" s="28"/>
      <c r="N43" s="28"/>
      <c r="O43" s="28"/>
      <c r="P43" s="28"/>
      <c r="Q43" s="28"/>
    </row>
    <row r="44" spans="1:18" x14ac:dyDescent="0.25">
      <c r="B44"/>
      <c r="E44" s="2"/>
    </row>
    <row r="45" spans="1:18" x14ac:dyDescent="0.25">
      <c r="B45" s="47" t="s">
        <v>916</v>
      </c>
      <c r="C45" s="47"/>
      <c r="D45" s="47"/>
      <c r="E45" s="47"/>
      <c r="F45" s="47"/>
    </row>
    <row r="46" spans="1:18" x14ac:dyDescent="0.25">
      <c r="B46"/>
      <c r="E46" s="2"/>
    </row>
    <row r="47" spans="1:18" x14ac:dyDescent="0.25">
      <c r="B47"/>
      <c r="E47" s="2"/>
    </row>
    <row r="48" spans="1:18" x14ac:dyDescent="0.25">
      <c r="B48"/>
      <c r="E48" s="2"/>
    </row>
  </sheetData>
  <sheetProtection algorithmName="SHA-512" hashValue="0vmc5KHDzTbKVcLBU9TZJL+K/AVkfjzDt/VK7zHh35xHSpTFaPZlcfEOWXn7qtvQRrjVA86JcKLzrMZPUKZ0cg==" saltValue="aRYkWK/k0nYlVIsUZNT64Q==" spinCount="100000" sheet="1" objects="1" scenarios="1"/>
  <mergeCells count="2">
    <mergeCell ref="C38:D38"/>
    <mergeCell ref="B45:F45"/>
  </mergeCells>
  <hyperlinks>
    <hyperlink ref="H5" r:id="rId1" xr:uid="{C9BEC641-CB86-4FA9-BCB2-42DEDDFD7D01}"/>
  </hyperlinks>
  <pageMargins left="0.7" right="0.7" top="0.75" bottom="0.75" header="0.3" footer="0.3"/>
  <pageSetup paperSize="9" scale="49"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CFF6-F90F-4D8B-B1D3-FF61145BB6DC}">
  <dimension ref="B1:D100"/>
  <sheetViews>
    <sheetView showGridLines="0" showRowColHeaders="0" topLeftCell="A36" workbookViewId="0">
      <selection activeCell="B40" sqref="B40"/>
    </sheetView>
  </sheetViews>
  <sheetFormatPr baseColWidth="10" defaultRowHeight="15" x14ac:dyDescent="0.25"/>
  <sheetData>
    <row r="1" spans="2:4" ht="18.75" x14ac:dyDescent="0.3">
      <c r="D1" s="37" t="s">
        <v>917</v>
      </c>
    </row>
    <row r="3" spans="2:4" x14ac:dyDescent="0.25">
      <c r="B3" s="28" t="s">
        <v>971</v>
      </c>
    </row>
    <row r="5" spans="2:4" ht="15.75" x14ac:dyDescent="0.25">
      <c r="B5" s="35" t="s">
        <v>918</v>
      </c>
    </row>
    <row r="7" spans="2:4" x14ac:dyDescent="0.25">
      <c r="B7" t="s">
        <v>972</v>
      </c>
    </row>
    <row r="8" spans="2:4" x14ac:dyDescent="0.25">
      <c r="B8" t="s">
        <v>919</v>
      </c>
    </row>
    <row r="9" spans="2:4" x14ac:dyDescent="0.25">
      <c r="B9" t="s">
        <v>920</v>
      </c>
    </row>
    <row r="10" spans="2:4" x14ac:dyDescent="0.25">
      <c r="B10" t="s">
        <v>921</v>
      </c>
    </row>
    <row r="12" spans="2:4" ht="15.75" x14ac:dyDescent="0.25">
      <c r="B12" s="35" t="s">
        <v>922</v>
      </c>
    </row>
    <row r="14" spans="2:4" x14ac:dyDescent="0.25">
      <c r="B14" t="s">
        <v>923</v>
      </c>
    </row>
    <row r="15" spans="2:4" x14ac:dyDescent="0.25">
      <c r="B15" t="s">
        <v>973</v>
      </c>
    </row>
    <row r="17" spans="2:2" ht="15.75" x14ac:dyDescent="0.25">
      <c r="B17" s="35" t="s">
        <v>924</v>
      </c>
    </row>
    <row r="19" spans="2:2" x14ac:dyDescent="0.25">
      <c r="B19" t="s">
        <v>974</v>
      </c>
    </row>
    <row r="20" spans="2:2" x14ac:dyDescent="0.25">
      <c r="B20" t="s">
        <v>957</v>
      </c>
    </row>
    <row r="21" spans="2:2" x14ac:dyDescent="0.25">
      <c r="B21" t="s">
        <v>969</v>
      </c>
    </row>
    <row r="22" spans="2:2" x14ac:dyDescent="0.25">
      <c r="B22" t="s">
        <v>975</v>
      </c>
    </row>
    <row r="23" spans="2:2" x14ac:dyDescent="0.25">
      <c r="B23" t="s">
        <v>976</v>
      </c>
    </row>
    <row r="24" spans="2:2" x14ac:dyDescent="0.25">
      <c r="B24" s="36"/>
    </row>
    <row r="25" spans="2:2" x14ac:dyDescent="0.25">
      <c r="B25" s="36" t="s">
        <v>925</v>
      </c>
    </row>
    <row r="26" spans="2:2" x14ac:dyDescent="0.25">
      <c r="B26" s="36" t="s">
        <v>926</v>
      </c>
    </row>
    <row r="28" spans="2:2" x14ac:dyDescent="0.25">
      <c r="B28" t="s">
        <v>966</v>
      </c>
    </row>
    <row r="29" spans="2:2" x14ac:dyDescent="0.25">
      <c r="B29" t="s">
        <v>958</v>
      </c>
    </row>
    <row r="32" spans="2:2" ht="15.75" x14ac:dyDescent="0.25">
      <c r="B32" s="35" t="s">
        <v>927</v>
      </c>
    </row>
    <row r="34" spans="2:2" x14ac:dyDescent="0.25">
      <c r="B34" t="s">
        <v>928</v>
      </c>
    </row>
    <row r="35" spans="2:2" x14ac:dyDescent="0.25">
      <c r="B35" t="s">
        <v>929</v>
      </c>
    </row>
    <row r="36" spans="2:2" x14ac:dyDescent="0.25">
      <c r="B36" t="s">
        <v>930</v>
      </c>
    </row>
    <row r="37" spans="2:2" x14ac:dyDescent="0.25">
      <c r="B37" t="s">
        <v>931</v>
      </c>
    </row>
    <row r="38" spans="2:2" x14ac:dyDescent="0.25">
      <c r="B38" t="s">
        <v>932</v>
      </c>
    </row>
    <row r="39" spans="2:2" x14ac:dyDescent="0.25">
      <c r="B39" t="s">
        <v>989</v>
      </c>
    </row>
    <row r="41" spans="2:2" ht="15.75" x14ac:dyDescent="0.25">
      <c r="B41" s="35" t="s">
        <v>933</v>
      </c>
    </row>
    <row r="43" spans="2:2" x14ac:dyDescent="0.25">
      <c r="B43" t="s">
        <v>959</v>
      </c>
    </row>
    <row r="44" spans="2:2" x14ac:dyDescent="0.25">
      <c r="B44" t="s">
        <v>934</v>
      </c>
    </row>
    <row r="45" spans="2:2" x14ac:dyDescent="0.25">
      <c r="B45" t="s">
        <v>935</v>
      </c>
    </row>
    <row r="46" spans="2:2" x14ac:dyDescent="0.25">
      <c r="B46" t="s">
        <v>960</v>
      </c>
    </row>
    <row r="47" spans="2:2" x14ac:dyDescent="0.25">
      <c r="B47" s="36"/>
    </row>
    <row r="48" spans="2:2" x14ac:dyDescent="0.25">
      <c r="B48" s="36" t="s">
        <v>936</v>
      </c>
    </row>
    <row r="49" spans="2:2" x14ac:dyDescent="0.25">
      <c r="B49" s="36" t="s">
        <v>937</v>
      </c>
    </row>
    <row r="51" spans="2:2" x14ac:dyDescent="0.25">
      <c r="B51" t="s">
        <v>961</v>
      </c>
    </row>
    <row r="53" spans="2:2" x14ac:dyDescent="0.25">
      <c r="B53" t="s">
        <v>962</v>
      </c>
    </row>
    <row r="54" spans="2:2" x14ac:dyDescent="0.25">
      <c r="B54" t="s">
        <v>938</v>
      </c>
    </row>
    <row r="55" spans="2:2" x14ac:dyDescent="0.25">
      <c r="B55" t="s">
        <v>939</v>
      </c>
    </row>
    <row r="56" spans="2:2" x14ac:dyDescent="0.25">
      <c r="B56" t="s">
        <v>940</v>
      </c>
    </row>
    <row r="58" spans="2:2" ht="15.75" x14ac:dyDescent="0.25">
      <c r="B58" s="35" t="s">
        <v>941</v>
      </c>
    </row>
    <row r="60" spans="2:2" x14ac:dyDescent="0.25">
      <c r="B60" t="s">
        <v>977</v>
      </c>
    </row>
    <row r="61" spans="2:2" x14ac:dyDescent="0.25">
      <c r="B61" t="s">
        <v>978</v>
      </c>
    </row>
    <row r="62" spans="2:2" x14ac:dyDescent="0.25">
      <c r="B62" t="s">
        <v>979</v>
      </c>
    </row>
    <row r="64" spans="2:2" ht="15.75" x14ac:dyDescent="0.25">
      <c r="B64" s="35" t="s">
        <v>942</v>
      </c>
    </row>
    <row r="66" spans="2:2" x14ac:dyDescent="0.25">
      <c r="B66" t="s">
        <v>943</v>
      </c>
    </row>
    <row r="68" spans="2:2" x14ac:dyDescent="0.25">
      <c r="B68" t="s">
        <v>967</v>
      </c>
    </row>
    <row r="69" spans="2:2" x14ac:dyDescent="0.25">
      <c r="B69" t="s">
        <v>963</v>
      </c>
    </row>
    <row r="70" spans="2:2" x14ac:dyDescent="0.25">
      <c r="B70" t="s">
        <v>980</v>
      </c>
    </row>
    <row r="71" spans="2:2" x14ac:dyDescent="0.25">
      <c r="B71" t="s">
        <v>981</v>
      </c>
    </row>
    <row r="72" spans="2:2" x14ac:dyDescent="0.25">
      <c r="B72" t="s">
        <v>944</v>
      </c>
    </row>
    <row r="73" spans="2:2" x14ac:dyDescent="0.25">
      <c r="B73" t="s">
        <v>945</v>
      </c>
    </row>
    <row r="74" spans="2:2" x14ac:dyDescent="0.25">
      <c r="B74" t="s">
        <v>946</v>
      </c>
    </row>
    <row r="75" spans="2:2" x14ac:dyDescent="0.25">
      <c r="B75" t="s">
        <v>947</v>
      </c>
    </row>
    <row r="76" spans="2:2" x14ac:dyDescent="0.25">
      <c r="B76" t="s">
        <v>948</v>
      </c>
    </row>
    <row r="79" spans="2:2" ht="15.75" x14ac:dyDescent="0.25">
      <c r="B79" s="35" t="s">
        <v>949</v>
      </c>
    </row>
    <row r="81" spans="2:2" x14ac:dyDescent="0.25">
      <c r="B81" t="s">
        <v>982</v>
      </c>
    </row>
    <row r="82" spans="2:2" x14ac:dyDescent="0.25">
      <c r="B82" t="s">
        <v>964</v>
      </c>
    </row>
    <row r="83" spans="2:2" x14ac:dyDescent="0.25">
      <c r="B83" t="s">
        <v>983</v>
      </c>
    </row>
    <row r="84" spans="2:2" x14ac:dyDescent="0.25">
      <c r="B84" t="s">
        <v>950</v>
      </c>
    </row>
    <row r="85" spans="2:2" x14ac:dyDescent="0.25">
      <c r="B85" t="s">
        <v>951</v>
      </c>
    </row>
    <row r="86" spans="2:2" x14ac:dyDescent="0.25">
      <c r="B86" t="s">
        <v>952</v>
      </c>
    </row>
    <row r="89" spans="2:2" ht="15.75" x14ac:dyDescent="0.25">
      <c r="B89" s="35" t="s">
        <v>953</v>
      </c>
    </row>
    <row r="91" spans="2:2" x14ac:dyDescent="0.25">
      <c r="B91" t="s">
        <v>984</v>
      </c>
    </row>
    <row r="92" spans="2:2" x14ac:dyDescent="0.25">
      <c r="B92" t="s">
        <v>985</v>
      </c>
    </row>
    <row r="93" spans="2:2" x14ac:dyDescent="0.25">
      <c r="B93" t="s">
        <v>954</v>
      </c>
    </row>
    <row r="96" spans="2:2" ht="15.75" x14ac:dyDescent="0.25">
      <c r="B96" s="35" t="s">
        <v>955</v>
      </c>
    </row>
    <row r="98" spans="2:2" x14ac:dyDescent="0.25">
      <c r="B98" t="s">
        <v>965</v>
      </c>
    </row>
    <row r="100" spans="2:2" x14ac:dyDescent="0.25">
      <c r="B100" t="s">
        <v>956</v>
      </c>
    </row>
  </sheetData>
  <sheetProtection algorithmName="SHA-512" hashValue="Mvo3Z+gEM5YaejITpHrmvrjFTCTXDmOTmiM6rMxGkSgc5qugp2hYJUZdLzADtzv7jDXc4HZiKVn89mY8oodVbQ==" saltValue="em3onL/BkpRF7povIw7Kfw=="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193799-a9b5-4f56-94ab-f2800377605b">
      <Terms xmlns="http://schemas.microsoft.com/office/infopath/2007/PartnerControls"/>
    </lcf76f155ced4ddcb4097134ff3c332f>
    <TaxCatchAll xmlns="f46926cf-cb38-4bf9-b322-78fff28b46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BE6C98BC50664A90A71009C0336679" ma:contentTypeVersion="16" ma:contentTypeDescription="Crée un document." ma:contentTypeScope="" ma:versionID="22e2d8d3b6ae72ba2a8bf36340fa33f2">
  <xsd:schema xmlns:xsd="http://www.w3.org/2001/XMLSchema" xmlns:xs="http://www.w3.org/2001/XMLSchema" xmlns:p="http://schemas.microsoft.com/office/2006/metadata/properties" xmlns:ns2="e3193799-a9b5-4f56-94ab-f2800377605b" xmlns:ns3="f46926cf-cb38-4bf9-b322-78fff28b46de" targetNamespace="http://schemas.microsoft.com/office/2006/metadata/properties" ma:root="true" ma:fieldsID="42b8cb2ee856b6f5fcbddf34bd4877b2" ns2:_="" ns3:_="">
    <xsd:import namespace="e3193799-a9b5-4f56-94ab-f2800377605b"/>
    <xsd:import namespace="f46926cf-cb38-4bf9-b322-78fff28b46d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93799-a9b5-4f56-94ab-f28003776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72a4f44e-9c50-447f-85fd-39765a94ae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926cf-cb38-4bf9-b322-78fff28b46d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d90f36c-dc52-4caf-bea1-5701d6a348e2}" ma:internalName="TaxCatchAll" ma:showField="CatchAllData" ma:web="f46926cf-cb38-4bf9-b322-78fff28b4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AD65CA-6CA9-4E88-AFDC-AD98A6538F13}">
  <ds:schemaRefs>
    <ds:schemaRef ds:uri="http://schemas.microsoft.com/office/2006/documentManagement/types"/>
    <ds:schemaRef ds:uri="e3193799-a9b5-4f56-94ab-f2800377605b"/>
    <ds:schemaRef ds:uri="http://purl.org/dc/dcmitype/"/>
    <ds:schemaRef ds:uri="http://schemas.openxmlformats.org/package/2006/metadata/core-properties"/>
    <ds:schemaRef ds:uri="f46926cf-cb38-4bf9-b322-78fff28b46de"/>
    <ds:schemaRef ds:uri="http://www.w3.org/XML/1998/namespace"/>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13D902EA-E757-44DD-ACBA-53B32303A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193799-a9b5-4f56-94ab-f2800377605b"/>
    <ds:schemaRef ds:uri="f46926cf-cb38-4bf9-b322-78fff28b4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4E62E-AFDF-4A87-846F-35CBCD1B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ACIER</vt:lpstr>
      <vt:lpstr>INOX</vt:lpstr>
      <vt:lpstr>LAITON</vt:lpstr>
      <vt:lpstr>Bon de Commande</vt:lpstr>
      <vt:lpstr>CGV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MYLENE</dc:creator>
  <cp:lastModifiedBy>Mylene RUBIN</cp:lastModifiedBy>
  <cp:lastPrinted>2024-09-09T07:42:29Z</cp:lastPrinted>
  <dcterms:created xsi:type="dcterms:W3CDTF">2022-12-20T10:07:22Z</dcterms:created>
  <dcterms:modified xsi:type="dcterms:W3CDTF">2024-09-13T12:21:38Z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0x0101007DBE6C98BC50664A90A71009C0336679</vt:lpwstr>
  </property>
  <property fmtid="{D5CDD505-2E9C-101B-9397-08002B2CF9AE}" pid="3" name="MediaServiceImageTags">
    <vt:lpwstr/>
  </property>
</Properties>
</file>