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ent\Documents\Documents\Mes documents\Nationaux\2023\réforme des nationaux\"/>
    </mc:Choice>
  </mc:AlternateContent>
  <xr:revisionPtr revIDLastSave="0" documentId="8_{4A6BE5B9-26BE-44F0-BA31-A444A5DE246C}" xr6:coauthVersionLast="47" xr6:coauthVersionMax="47" xr10:uidLastSave="{00000000-0000-0000-0000-000000000000}"/>
  <bookViews>
    <workbookView xWindow="-120" yWindow="-120" windowWidth="29040" windowHeight="15720" xr2:uid="{719412EE-49DD-4569-82A2-692C6F0C080D}"/>
  </bookViews>
  <sheets>
    <sheet name="Feuil1" sheetId="1" r:id="rId1"/>
  </sheets>
  <externalReferences>
    <externalReference r:id="rId2"/>
  </externalReferences>
  <definedNames>
    <definedName name="_xlnm.Print_Area" localSheetId="0">Feuil1!$A$1:$R$76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69" i="1"/>
  <c r="J51" i="1"/>
  <c r="L10" i="1"/>
  <c r="J10" i="1"/>
  <c r="P10" i="1" s="1"/>
  <c r="G66" i="1" a="1"/>
  <c r="G48" i="1" a="1"/>
  <c r="G49" i="1" a="1"/>
  <c r="G68" i="1" a="1"/>
  <c r="G69" i="1" a="1"/>
  <c r="G50" i="1" a="1"/>
  <c r="G30" i="1" a="1"/>
  <c r="G28" i="1" a="1"/>
  <c r="G29" i="1" a="1"/>
  <c r="G31" i="1" a="1"/>
  <c r="G67" i="1" a="1"/>
  <c r="G51" i="1" a="1"/>
  <c r="G69" i="1" l="1"/>
  <c r="I69" i="1" s="1"/>
  <c r="G51" i="1"/>
  <c r="I51" i="1" s="1"/>
  <c r="G31" i="1"/>
  <c r="I31" i="1" s="1"/>
  <c r="G48" i="1"/>
  <c r="I48" i="1" s="1"/>
  <c r="G29" i="1"/>
  <c r="I29" i="1" s="1"/>
  <c r="G50" i="1"/>
  <c r="I50" i="1" s="1"/>
  <c r="G49" i="1"/>
  <c r="I49" i="1" s="1"/>
  <c r="G28" i="1"/>
  <c r="I28" i="1" s="1"/>
  <c r="G66" i="1"/>
  <c r="I66" i="1" s="1"/>
  <c r="G67" i="1"/>
  <c r="I67" i="1" s="1"/>
  <c r="G30" i="1"/>
  <c r="I30" i="1" s="1"/>
  <c r="G68" i="1"/>
  <c r="I68" i="1" s="1"/>
  <c r="I70" i="1" l="1"/>
  <c r="I32" i="1"/>
  <c r="I52" i="1"/>
  <c r="J71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<sst xmlns="http://schemas.openxmlformats.org/spreadsheetml/2006/main" count="113" uniqueCount="91">
  <si>
    <t>Agréée par le Ministère des Sports</t>
  </si>
  <si>
    <t>Siège social : 13, rue Trigance – 13002  MARSEILLE</t>
  </si>
  <si>
    <t>DATE:</t>
  </si>
  <si>
    <t>LIEU :</t>
  </si>
  <si>
    <t>ORGANISATEUR :</t>
  </si>
  <si>
    <t>E mail :</t>
  </si>
  <si>
    <t>NOMBRE EQUIPES</t>
  </si>
  <si>
    <t>Utilisation du logiciel Gestion Concours.</t>
  </si>
  <si>
    <t>Respect de la dotation annoncée.</t>
  </si>
  <si>
    <t>Arbitres en nombre suffisant (règlement = 1 pour 32 terrains)</t>
  </si>
  <si>
    <t>Respect du règlement buvette (législation en vigueur).</t>
  </si>
  <si>
    <t>TOTAL 1</t>
  </si>
  <si>
    <t>Terrains réglementaires (longueur, largeur, planches).</t>
  </si>
  <si>
    <t xml:space="preserve">Eclairage du site (jeux éclairés en quantités suffisantes). </t>
  </si>
  <si>
    <t>Sonorisation ( de l'ensemble des jeux et du carré d'honneur).</t>
  </si>
  <si>
    <t>Sanitaires (en nombre suffisant pour femmes, hommes et PMR).</t>
  </si>
  <si>
    <t>Protocole (présentation des joueurs, arbitres, officiels).</t>
  </si>
  <si>
    <t xml:space="preserve">Bénévoles en nombre suffisant. </t>
  </si>
  <si>
    <t>Présence d'un Animateur.</t>
  </si>
  <si>
    <t>TOTAL 2</t>
  </si>
  <si>
    <t>2 / une copie au COMITE concerné.</t>
  </si>
  <si>
    <t>3 / une copie au COMITE REGIONAL concerné.</t>
  </si>
  <si>
    <t xml:space="preserve">4 / une copie au Président de l'organisation. </t>
  </si>
  <si>
    <t>CRITERES OBLIGATOIRES</t>
  </si>
  <si>
    <t>Respect de la législation sur la vente d'alcool (catégorie 2).</t>
  </si>
  <si>
    <t>Respect de la limitation du nombre d'équipes.</t>
  </si>
  <si>
    <t>CRITERES A CORRIGER</t>
  </si>
  <si>
    <t>Tenue de la table de marque</t>
  </si>
  <si>
    <t>Entretien et propreté ( du site, des sanitaires etc. ..). Tri sélectif.</t>
  </si>
  <si>
    <t>Respect des 2 ou 3 parties de poule terminées  avant l'arrêt repas (voir dans Art. 7 du règl.).</t>
  </si>
  <si>
    <t xml:space="preserve">Service de sécurité. Gestion des incidents et des incivilités. </t>
  </si>
  <si>
    <t>Répartition des prix. Utilisation du "calcul d'indemnités.</t>
  </si>
  <si>
    <t>CRITERES A AMELIORER</t>
  </si>
  <si>
    <t>Respect des horaires.</t>
  </si>
  <si>
    <t>Plan des jeux et du site.</t>
  </si>
  <si>
    <t xml:space="preserve">PMR : Accessibilité pour les personnes à mobilité réduite. </t>
  </si>
  <si>
    <t>Affichage du Jury.</t>
  </si>
  <si>
    <t>Affichage du tirage.</t>
  </si>
  <si>
    <t>TOTAL 3</t>
  </si>
  <si>
    <r>
      <t>Carré d'honneur (8 jeux 15x4, affichage des scores, éclairage,</t>
    </r>
    <r>
      <rPr>
        <sz val="12"/>
        <rFont val="Calibri"/>
        <family val="2"/>
      </rPr>
      <t xml:space="preserve"> barrières).</t>
    </r>
  </si>
  <si>
    <r>
      <t xml:space="preserve">Restauration sur place </t>
    </r>
    <r>
      <rPr>
        <sz val="12"/>
        <rFont val="Calibri"/>
        <family val="2"/>
      </rPr>
      <t>(Salle, tente ou chapiteau).</t>
    </r>
  </si>
  <si>
    <t>cellules</t>
  </si>
  <si>
    <t>rouge</t>
  </si>
  <si>
    <t>orange</t>
  </si>
  <si>
    <t>verte</t>
  </si>
  <si>
    <t>jaune</t>
  </si>
  <si>
    <t>Nbre</t>
  </si>
  <si>
    <t>Pts</t>
  </si>
  <si>
    <t>Totaux</t>
  </si>
  <si>
    <t>Respect des mises par joueuse ou joueur.</t>
  </si>
  <si>
    <t>POURCENTAGE</t>
  </si>
  <si>
    <r>
      <t xml:space="preserve">1/ Un exemplaire de ce compte-rendu DUMENT REMPLI est à transmettre PAR LE DELEGUE dans les 48 heures au siège social de la F.F.P.J.P.   </t>
    </r>
    <r>
      <rPr>
        <b/>
        <sz val="11"/>
        <color indexed="8"/>
        <rFont val="Calibri"/>
        <family val="2"/>
      </rPr>
      <t xml:space="preserve"> PAR MAIL  : ffpjp.siege@petanque.fr    </t>
    </r>
    <r>
      <rPr>
        <sz val="11"/>
        <color indexed="8"/>
        <rFont val="Calibri"/>
        <family val="2"/>
      </rPr>
      <t xml:space="preserve">  </t>
    </r>
  </si>
  <si>
    <t>RAS</t>
  </si>
  <si>
    <t>Tél :</t>
  </si>
  <si>
    <t>CD :</t>
  </si>
  <si>
    <t>CD ou C.R,fonction</t>
  </si>
  <si>
    <t>CONCOURS N° :</t>
  </si>
  <si>
    <t>Limité à</t>
  </si>
  <si>
    <t>Inscrites</t>
  </si>
  <si>
    <t>Présentes</t>
  </si>
  <si>
    <t>Minimum FFFPJP</t>
  </si>
  <si>
    <t>% Présentes / inscrites</t>
  </si>
  <si>
    <t>% Présentes / limité</t>
  </si>
  <si>
    <t xml:space="preserve">% Présentes /min. FFPJP </t>
  </si>
  <si>
    <t>*Expédier</t>
  </si>
  <si>
    <t>1 - NON RESPECT :</t>
  </si>
  <si>
    <t>SATISFAISANT :</t>
  </si>
  <si>
    <t>POURCENTAGE : Points négatifs</t>
  </si>
  <si>
    <r>
      <t>D</t>
    </r>
    <r>
      <rPr>
        <sz val="12"/>
        <color theme="1"/>
        <rFont val="Calibri"/>
        <family val="2"/>
      </rPr>
      <t>É</t>
    </r>
    <r>
      <rPr>
        <shadow/>
        <sz val="12"/>
        <color theme="1"/>
        <rFont val="Calibri"/>
        <family val="2"/>
        <scheme val="minor"/>
      </rPr>
      <t>LÉGUÉ :</t>
    </r>
  </si>
  <si>
    <r>
      <t>F</t>
    </r>
    <r>
      <rPr>
        <b/>
        <i/>
        <sz val="16"/>
        <color theme="1"/>
        <rFont val="Calibri"/>
        <family val="2"/>
      </rPr>
      <t>É</t>
    </r>
    <r>
      <rPr>
        <b/>
        <i/>
        <sz val="16"/>
        <color theme="1"/>
        <rFont val="Calibri"/>
        <family val="2"/>
        <scheme val="minor"/>
      </rPr>
      <t>DÉRATION FRAN</t>
    </r>
    <r>
      <rPr>
        <b/>
        <i/>
        <sz val="16"/>
        <color theme="1"/>
        <rFont val="Calibri"/>
        <family val="2"/>
      </rPr>
      <t>Ç</t>
    </r>
    <r>
      <rPr>
        <b/>
        <i/>
        <sz val="16"/>
        <color theme="1"/>
        <rFont val="Calibri"/>
        <family val="2"/>
        <scheme val="minor"/>
      </rPr>
      <t>AISE DE PÉTANQUE  ET JEU PROVENÇAL</t>
    </r>
  </si>
  <si>
    <r>
      <t xml:space="preserve">1) </t>
    </r>
    <r>
      <rPr>
        <b/>
        <sz val="12"/>
        <rFont val="Calibri"/>
        <family val="2"/>
      </rPr>
      <t>É</t>
    </r>
    <r>
      <rPr>
        <b/>
        <sz val="12"/>
        <rFont val="Calibri"/>
        <family val="2"/>
        <scheme val="minor"/>
      </rPr>
      <t>VALUATION QUANTITATIVE</t>
    </r>
  </si>
  <si>
    <t>2 - À CORRIGER N+1 :</t>
  </si>
  <si>
    <t>3 - À AMÉLIORER N+2 :</t>
  </si>
  <si>
    <t>NOTATIONS À INDIQUER OBIGATOIREMENT - POINTS NÉGATIFS</t>
  </si>
  <si>
    <t xml:space="preserve">Présence d'un défibrillateur.                                  </t>
  </si>
  <si>
    <t>Résultats mis en ligne en direct sur internet</t>
  </si>
  <si>
    <t>Correction des critrères pour N +1</t>
  </si>
  <si>
    <t>Critères à améliorer dans les deux année suivantes</t>
  </si>
  <si>
    <t>CATEGORIE</t>
  </si>
  <si>
    <t>TOP 300</t>
  </si>
  <si>
    <t>TOP 500</t>
  </si>
  <si>
    <t>TOP 1000 et +</t>
  </si>
  <si>
    <t>10 CRITERES : INDIQUER 15, 10, 5 OU RAS DANS LES CASES, LA COULEUR S'AFFICHERA AUTOMATIQUEMENT - 15, 10 OU 5 SONT DES POINTS DE PENALITES</t>
  </si>
  <si>
    <r>
      <t xml:space="preserve">RAPPORT D' </t>
    </r>
    <r>
      <rPr>
        <b/>
        <sz val="14"/>
        <color rgb="FF0070C0"/>
        <rFont val="Calibri"/>
        <family val="2"/>
      </rPr>
      <t>É</t>
    </r>
    <r>
      <rPr>
        <b/>
        <shadow/>
        <sz val="14"/>
        <color rgb="FF0070C0"/>
        <rFont val="Calibri"/>
        <family val="2"/>
        <scheme val="minor"/>
      </rPr>
      <t>VALUATION QUALITATIVE TOP 300, 500, 1000 ET +  (Dans le respect des règles de la F F P J P)</t>
    </r>
  </si>
  <si>
    <t>Les cases rouges doivent être corrigées l'année suivante.</t>
  </si>
  <si>
    <t>8 CRITERES : INDIQUER 15, 10, 5 OU RAS DANS LES CASES, LA COULEUR S'AFFICHERA AUTOMATIQUEMENT - 15, 10 OU 5 SONT DES POINTS DE PENALITES</t>
  </si>
  <si>
    <t>Les cases rouges doivent être améliorées dans les deux années suivantes.</t>
  </si>
  <si>
    <r>
      <t>Ce pourcentage doit être inférieur à</t>
    </r>
    <r>
      <rPr>
        <b/>
        <sz val="16"/>
        <color rgb="FFFF0000"/>
        <rFont val="Arial"/>
        <family val="2"/>
      </rPr>
      <t xml:space="preserve"> 60 %</t>
    </r>
    <r>
      <rPr>
        <b/>
        <sz val="16"/>
        <color theme="1"/>
        <rFont val="Arial"/>
        <family val="2"/>
      </rPr>
      <t xml:space="preserve"> pour les TOP 300       ou 500 et </t>
    </r>
    <r>
      <rPr>
        <b/>
        <sz val="16"/>
        <color rgb="FFFF0000"/>
        <rFont val="Arial"/>
        <family val="2"/>
      </rPr>
      <t>50 %</t>
    </r>
    <r>
      <rPr>
        <b/>
        <sz val="16"/>
        <color theme="1"/>
        <rFont val="Arial"/>
        <family val="2"/>
      </rPr>
      <t xml:space="preserve"> pour les TOP 1000 ou plus</t>
    </r>
  </si>
  <si>
    <t>MOYENNE 1 - 2 - 3</t>
  </si>
  <si>
    <r>
      <t xml:space="preserve">REMARQUES </t>
    </r>
    <r>
      <rPr>
        <b/>
        <sz val="14"/>
        <color indexed="10"/>
        <rFont val="Calibri"/>
        <family val="2"/>
      </rPr>
      <t>(justifier impérativement votre cotation)</t>
    </r>
  </si>
  <si>
    <t>Une seule case rouge fera l'objet d'une étude. La case rouge concernant la vente d'alcool entraîne l'interdiction d'organiser les nationaux l'année suivante.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</si>
</sst>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shadow/>
      <sz val="14"/>
      <color theme="1"/>
      <name val="Times New Roman"/>
      <family val="1"/>
    </font>
    <font>
      <i/>
      <sz val="12"/>
      <color theme="1"/>
      <name val="Calibri"/>
      <family val="2"/>
      <scheme val="minor"/>
    </font>
    <font>
      <i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hadow/>
      <sz val="14"/>
      <color rgb="FF0070C0"/>
      <name val="Calibri"/>
      <family val="2"/>
      <scheme val="minor"/>
    </font>
    <font>
      <b/>
      <shadow/>
      <sz val="18"/>
      <color theme="1"/>
      <name val="Times New Roman"/>
      <family val="1"/>
    </font>
    <font>
      <shadow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Calibri"/>
      <family val="2"/>
    </font>
    <font>
      <sz val="8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0"/>
      <name val="Arial Black"/>
      <family val="2"/>
    </font>
    <font>
      <sz val="10"/>
      <name val="Arial"/>
      <family val="2"/>
    </font>
    <font>
      <b/>
      <sz val="12"/>
      <color theme="1"/>
      <name val="Arial Black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i/>
      <sz val="16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rgb="FF7030A0"/>
      <name val="Arial"/>
      <family val="2"/>
    </font>
    <font>
      <b/>
      <sz val="11"/>
      <color rgb="FF7030A0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14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242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4" fillId="10" borderId="9" xfId="0" applyFont="1" applyFill="1" applyBorder="1" applyAlignment="1">
      <alignment vertical="center"/>
    </xf>
    <xf numFmtId="0" fontId="10" fillId="1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10" borderId="17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1" fillId="10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0" borderId="36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20" xfId="0" quotePrefix="1" applyFont="1" applyBorder="1" applyAlignment="1">
      <alignment horizontal="center" vertical="center" wrapText="1"/>
    </xf>
    <xf numFmtId="0" fontId="21" fillId="0" borderId="6" xfId="0" quotePrefix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left" vertical="center"/>
    </xf>
    <xf numFmtId="0" fontId="8" fillId="10" borderId="6" xfId="0" applyFont="1" applyFill="1" applyBorder="1" applyAlignment="1" applyProtection="1">
      <alignment vertical="center"/>
      <protection locked="0"/>
    </xf>
    <xf numFmtId="0" fontId="8" fillId="10" borderId="34" xfId="0" applyFont="1" applyFill="1" applyBorder="1" applyAlignment="1">
      <alignment vertical="center"/>
    </xf>
    <xf numFmtId="0" fontId="9" fillId="10" borderId="43" xfId="0" applyFont="1" applyFill="1" applyBorder="1" applyAlignment="1">
      <alignment horizontal="left" vertical="center"/>
    </xf>
    <xf numFmtId="0" fontId="8" fillId="10" borderId="43" xfId="0" applyFont="1" applyFill="1" applyBorder="1" applyAlignment="1" applyProtection="1">
      <alignment vertical="center"/>
      <protection locked="0"/>
    </xf>
    <xf numFmtId="0" fontId="10" fillId="10" borderId="18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vertical="center" wrapText="1"/>
    </xf>
    <xf numFmtId="0" fontId="11" fillId="10" borderId="10" xfId="0" applyFont="1" applyFill="1" applyBorder="1" applyAlignment="1">
      <alignment vertical="center" wrapText="1"/>
    </xf>
    <xf numFmtId="0" fontId="11" fillId="10" borderId="26" xfId="0" applyFont="1" applyFill="1" applyBorder="1" applyAlignment="1">
      <alignment vertical="center" wrapText="1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31" fillId="13" borderId="0" xfId="0" applyFont="1" applyFill="1" applyAlignment="1" applyProtection="1">
      <alignment horizontal="center" vertical="center" wrapText="1"/>
      <protection locked="0"/>
    </xf>
    <xf numFmtId="0" fontId="31" fillId="13" borderId="16" xfId="0" applyFont="1" applyFill="1" applyBorder="1" applyAlignment="1" applyProtection="1">
      <alignment horizontal="center" vertical="center" wrapText="1"/>
      <protection locked="0"/>
    </xf>
    <xf numFmtId="0" fontId="31" fillId="13" borderId="3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35" fillId="2" borderId="0" xfId="0" applyFont="1" applyFill="1" applyAlignment="1" applyProtection="1">
      <alignment vertical="center"/>
      <protection hidden="1"/>
    </xf>
    <xf numFmtId="0" fontId="36" fillId="2" borderId="0" xfId="0" applyFont="1" applyFill="1" applyAlignment="1" applyProtection="1">
      <alignment vertical="center"/>
      <protection locked="0"/>
    </xf>
    <xf numFmtId="0" fontId="35" fillId="2" borderId="0" xfId="0" applyFont="1" applyFill="1" applyAlignment="1" applyProtection="1">
      <alignment vertical="center"/>
      <protection locked="0" hidden="1"/>
    </xf>
    <xf numFmtId="0" fontId="37" fillId="5" borderId="38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15" borderId="38" xfId="0" applyFont="1" applyFill="1" applyBorder="1" applyAlignment="1">
      <alignment horizontal="center" vertical="center" wrapText="1"/>
    </xf>
    <xf numFmtId="0" fontId="45" fillId="9" borderId="4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38" fillId="16" borderId="39" xfId="0" applyFont="1" applyFill="1" applyBorder="1" applyAlignment="1">
      <alignment horizontal="center" vertical="center" wrapText="1"/>
    </xf>
    <xf numFmtId="0" fontId="38" fillId="16" borderId="1" xfId="0" applyFont="1" applyFill="1" applyBorder="1" applyAlignment="1">
      <alignment horizontal="center" vertical="center" wrapText="1"/>
    </xf>
    <xf numFmtId="0" fontId="38" fillId="16" borderId="32" xfId="0" applyFont="1" applyFill="1" applyBorder="1" applyAlignment="1">
      <alignment horizontal="center" vertical="center" wrapText="1"/>
    </xf>
    <xf numFmtId="0" fontId="40" fillId="11" borderId="35" xfId="0" applyFont="1" applyFill="1" applyBorder="1" applyAlignment="1" applyProtection="1">
      <alignment horizontal="center" vertical="center" wrapText="1"/>
      <protection locked="0"/>
    </xf>
    <xf numFmtId="0" fontId="40" fillId="11" borderId="0" xfId="0" applyFont="1" applyFill="1" applyAlignment="1" applyProtection="1">
      <alignment horizontal="center" vertical="center" wrapText="1"/>
      <protection locked="0"/>
    </xf>
    <xf numFmtId="0" fontId="40" fillId="11" borderId="36" xfId="0" applyFont="1" applyFill="1" applyBorder="1" applyAlignment="1" applyProtection="1">
      <alignment horizontal="center" vertical="center" wrapText="1"/>
      <protection locked="0"/>
    </xf>
    <xf numFmtId="0" fontId="43" fillId="4" borderId="38" xfId="0" applyFont="1" applyFill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/>
    </xf>
    <xf numFmtId="0" fontId="38" fillId="16" borderId="2" xfId="0" applyFont="1" applyFill="1" applyBorder="1" applyAlignment="1">
      <alignment horizontal="center" vertical="center" wrapText="1"/>
    </xf>
    <xf numFmtId="0" fontId="39" fillId="16" borderId="3" xfId="0" applyFont="1" applyFill="1" applyBorder="1" applyAlignment="1">
      <alignment horizontal="center" vertical="center" wrapText="1"/>
    </xf>
    <xf numFmtId="0" fontId="39" fillId="16" borderId="2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horizontal="left" vertical="center" wrapText="1"/>
    </xf>
    <xf numFmtId="0" fontId="12" fillId="10" borderId="18" xfId="0" applyFont="1" applyFill="1" applyBorder="1" applyAlignment="1">
      <alignment horizontal="left" vertical="center" wrapText="1"/>
    </xf>
    <xf numFmtId="0" fontId="12" fillId="10" borderId="9" xfId="0" applyFont="1" applyFill="1" applyBorder="1" applyAlignment="1">
      <alignment horizontal="left" vertical="center" wrapText="1"/>
    </xf>
    <xf numFmtId="0" fontId="12" fillId="10" borderId="29" xfId="0" applyFont="1" applyFill="1" applyBorder="1" applyAlignment="1">
      <alignment horizontal="left" vertical="center" wrapText="1"/>
    </xf>
    <xf numFmtId="0" fontId="12" fillId="10" borderId="11" xfId="0" applyFont="1" applyFill="1" applyBorder="1" applyAlignment="1">
      <alignment horizontal="left" vertical="center" wrapText="1"/>
    </xf>
    <xf numFmtId="0" fontId="12" fillId="10" borderId="8" xfId="0" applyFont="1" applyFill="1" applyBorder="1" applyAlignment="1">
      <alignment horizontal="left" vertical="center" wrapText="1"/>
    </xf>
    <xf numFmtId="0" fontId="4" fillId="10" borderId="29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left" vertical="center" wrapText="1"/>
    </xf>
    <xf numFmtId="0" fontId="21" fillId="7" borderId="35" xfId="0" applyFont="1" applyFill="1" applyBorder="1" applyAlignment="1">
      <alignment horizontal="center" vertical="center" wrapText="1"/>
    </xf>
    <xf numFmtId="0" fontId="21" fillId="7" borderId="36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6" fillId="3" borderId="40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1" fillId="15" borderId="38" xfId="0" applyFont="1" applyFill="1" applyBorder="1" applyAlignment="1">
      <alignment horizontal="center" vertical="center" wrapText="1"/>
    </xf>
    <xf numFmtId="0" fontId="31" fillId="15" borderId="4" xfId="0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6" fillId="3" borderId="2" xfId="0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10" borderId="29" xfId="0" applyFont="1" applyFill="1" applyBorder="1" applyAlignment="1">
      <alignment horizontal="left" vertical="center"/>
    </xf>
    <xf numFmtId="0" fontId="12" fillId="10" borderId="11" xfId="0" applyFont="1" applyFill="1" applyBorder="1" applyAlignment="1">
      <alignment horizontal="left" vertical="center"/>
    </xf>
    <xf numFmtId="0" fontId="12" fillId="10" borderId="8" xfId="0" applyFont="1" applyFill="1" applyBorder="1" applyAlignment="1">
      <alignment horizontal="left" vertical="center"/>
    </xf>
    <xf numFmtId="0" fontId="12" fillId="10" borderId="33" xfId="0" applyFont="1" applyFill="1" applyBorder="1" applyAlignment="1">
      <alignment horizontal="left" vertical="center"/>
    </xf>
    <xf numFmtId="0" fontId="12" fillId="10" borderId="23" xfId="0" applyFont="1" applyFill="1" applyBorder="1" applyAlignment="1">
      <alignment horizontal="left" vertical="center"/>
    </xf>
    <xf numFmtId="0" fontId="12" fillId="10" borderId="28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0" fontId="21" fillId="5" borderId="35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0" fontId="42" fillId="14" borderId="38" xfId="0" applyNumberFormat="1" applyFont="1" applyFill="1" applyBorder="1" applyAlignment="1" applyProtection="1">
      <alignment horizontal="center" vertical="center" wrapText="1"/>
      <protection locked="0"/>
    </xf>
    <xf numFmtId="10" fontId="42" fillId="14" borderId="4" xfId="0" applyNumberFormat="1" applyFont="1" applyFill="1" applyBorder="1" applyAlignment="1" applyProtection="1">
      <alignment horizontal="center" vertical="center" wrapText="1"/>
      <protection locked="0"/>
    </xf>
    <xf numFmtId="10" fontId="42" fillId="14" borderId="5" xfId="0" applyNumberFormat="1" applyFont="1" applyFill="1" applyBorder="1" applyAlignment="1" applyProtection="1">
      <alignment horizontal="center" vertical="center" wrapText="1"/>
      <protection locked="0"/>
    </xf>
    <xf numFmtId="10" fontId="10" fillId="4" borderId="7" xfId="0" applyNumberFormat="1" applyFont="1" applyFill="1" applyBorder="1" applyAlignment="1">
      <alignment horizontal="center" vertical="center"/>
    </xf>
    <xf numFmtId="10" fontId="10" fillId="4" borderId="21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27" fillId="12" borderId="30" xfId="0" applyFont="1" applyFill="1" applyBorder="1" applyAlignment="1" applyProtection="1">
      <alignment horizontal="center" vertical="center" wrapText="1"/>
      <protection locked="0"/>
    </xf>
    <xf numFmtId="0" fontId="27" fillId="12" borderId="12" xfId="0" applyFont="1" applyFill="1" applyBorder="1" applyAlignment="1" applyProtection="1">
      <alignment horizontal="center" vertical="center" wrapText="1"/>
      <protection locked="0"/>
    </xf>
    <xf numFmtId="0" fontId="27" fillId="12" borderId="14" xfId="0" applyFont="1" applyFill="1" applyBorder="1" applyAlignment="1" applyProtection="1">
      <alignment horizontal="center" vertical="center" wrapText="1"/>
      <protection locked="0"/>
    </xf>
    <xf numFmtId="0" fontId="8" fillId="10" borderId="2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10" borderId="10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10" borderId="39" xfId="0" applyFont="1" applyFill="1" applyBorder="1" applyAlignment="1">
      <alignment horizontal="center" vertical="center"/>
    </xf>
    <xf numFmtId="0" fontId="8" fillId="10" borderId="4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10" fillId="10" borderId="27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10" fontId="10" fillId="4" borderId="7" xfId="1" applyNumberFormat="1" applyFont="1" applyFill="1" applyBorder="1" applyAlignment="1" applyProtection="1">
      <alignment horizontal="center" vertical="center"/>
      <protection locked="0"/>
    </xf>
    <xf numFmtId="10" fontId="10" fillId="4" borderId="8" xfId="1" applyNumberFormat="1" applyFont="1" applyFill="1" applyBorder="1" applyAlignment="1" applyProtection="1">
      <alignment horizontal="center" vertical="center"/>
      <protection locked="0"/>
    </xf>
    <xf numFmtId="10" fontId="10" fillId="4" borderId="7" xfId="0" applyNumberFormat="1" applyFont="1" applyFill="1" applyBorder="1" applyAlignment="1" applyProtection="1">
      <alignment horizontal="center" vertical="center"/>
      <protection locked="0"/>
    </xf>
    <xf numFmtId="10" fontId="10" fillId="4" borderId="8" xfId="0" applyNumberFormat="1" applyFont="1" applyFill="1" applyBorder="1" applyAlignment="1" applyProtection="1">
      <alignment horizontal="center" vertical="center"/>
      <protection locked="0"/>
    </xf>
    <xf numFmtId="0" fontId="26" fillId="10" borderId="7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left" vertical="center" wrapText="1"/>
    </xf>
    <xf numFmtId="0" fontId="17" fillId="10" borderId="11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0" fontId="12" fillId="10" borderId="33" xfId="0" applyFont="1" applyFill="1" applyBorder="1" applyAlignment="1">
      <alignment horizontal="left" vertical="center" wrapText="1"/>
    </xf>
    <xf numFmtId="0" fontId="12" fillId="10" borderId="23" xfId="0" applyFont="1" applyFill="1" applyBorder="1" applyAlignment="1">
      <alignment horizontal="left" vertical="center" wrapText="1"/>
    </xf>
    <xf numFmtId="0" fontId="12" fillId="10" borderId="28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 applyProtection="1">
      <alignment horizontal="center" vertical="center" wrapText="1"/>
      <protection locked="0"/>
    </xf>
    <xf numFmtId="0" fontId="22" fillId="11" borderId="3" xfId="0" applyFont="1" applyFill="1" applyBorder="1" applyAlignment="1" applyProtection="1">
      <alignment horizontal="center" vertical="center" wrapText="1"/>
      <protection locked="0"/>
    </xf>
    <xf numFmtId="0" fontId="22" fillId="11" borderId="26" xfId="0" applyFont="1" applyFill="1" applyBorder="1" applyAlignment="1" applyProtection="1">
      <alignment horizontal="center" vertical="center" wrapText="1"/>
      <protection locked="0"/>
    </xf>
    <xf numFmtId="0" fontId="22" fillId="11" borderId="35" xfId="0" applyFont="1" applyFill="1" applyBorder="1" applyAlignment="1" applyProtection="1">
      <alignment horizontal="center" vertical="center" wrapText="1"/>
      <protection locked="0"/>
    </xf>
    <xf numFmtId="0" fontId="22" fillId="11" borderId="0" xfId="0" applyFont="1" applyFill="1" applyAlignment="1" applyProtection="1">
      <alignment horizontal="center" vertical="center" wrapText="1"/>
      <protection locked="0"/>
    </xf>
    <xf numFmtId="0" fontId="22" fillId="11" borderId="36" xfId="0" applyFont="1" applyFill="1" applyBorder="1" applyAlignment="1" applyProtection="1">
      <alignment horizontal="center" vertical="center" wrapText="1"/>
      <protection locked="0"/>
    </xf>
    <xf numFmtId="0" fontId="28" fillId="15" borderId="7" xfId="0" applyFont="1" applyFill="1" applyBorder="1" applyAlignment="1">
      <alignment horizontal="center" vertical="center"/>
    </xf>
    <xf numFmtId="0" fontId="28" fillId="15" borderId="11" xfId="0" applyFont="1" applyFill="1" applyBorder="1" applyAlignment="1">
      <alignment horizontal="center" vertical="center"/>
    </xf>
    <xf numFmtId="0" fontId="28" fillId="15" borderId="8" xfId="0" applyFont="1" applyFill="1" applyBorder="1" applyAlignment="1">
      <alignment horizontal="center" vertical="center"/>
    </xf>
    <xf numFmtId="0" fontId="29" fillId="6" borderId="41" xfId="0" applyFont="1" applyFill="1" applyBorder="1" applyAlignment="1" applyProtection="1">
      <alignment horizontal="center" vertical="center" wrapText="1"/>
      <protection locked="0"/>
    </xf>
    <xf numFmtId="0" fontId="29" fillId="6" borderId="16" xfId="0" applyFont="1" applyFill="1" applyBorder="1" applyAlignment="1" applyProtection="1">
      <alignment horizontal="center" vertical="center" wrapText="1"/>
      <protection locked="0"/>
    </xf>
    <xf numFmtId="0" fontId="31" fillId="5" borderId="38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8" borderId="38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28" fillId="5" borderId="30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10" fontId="42" fillId="0" borderId="35" xfId="0" applyNumberFormat="1" applyFont="1" applyBorder="1" applyAlignment="1" applyProtection="1">
      <alignment horizontal="center" vertical="center" wrapText="1"/>
      <protection locked="0"/>
    </xf>
    <xf numFmtId="10" fontId="42" fillId="0" borderId="0" xfId="0" applyNumberFormat="1" applyFont="1" applyAlignment="1" applyProtection="1">
      <alignment horizontal="center" vertical="center" wrapText="1"/>
      <protection locked="0"/>
    </xf>
    <xf numFmtId="10" fontId="42" fillId="0" borderId="36" xfId="0" applyNumberFormat="1" applyFont="1" applyBorder="1" applyAlignment="1" applyProtection="1">
      <alignment horizontal="center" vertical="center" wrapText="1"/>
      <protection locked="0"/>
    </xf>
    <xf numFmtId="10" fontId="42" fillId="0" borderId="39" xfId="0" applyNumberFormat="1" applyFont="1" applyBorder="1" applyAlignment="1" applyProtection="1">
      <alignment horizontal="center" vertical="center" wrapText="1"/>
      <protection locked="0"/>
    </xf>
    <xf numFmtId="10" fontId="42" fillId="0" borderId="1" xfId="0" applyNumberFormat="1" applyFont="1" applyBorder="1" applyAlignment="1" applyProtection="1">
      <alignment horizontal="center" vertical="center" wrapText="1"/>
      <protection locked="0"/>
    </xf>
    <xf numFmtId="10" fontId="42" fillId="0" borderId="32" xfId="0" applyNumberFormat="1" applyFont="1" applyBorder="1" applyAlignment="1" applyProtection="1">
      <alignment horizontal="center" vertical="center" wrapText="1"/>
      <protection locked="0"/>
    </xf>
    <xf numFmtId="0" fontId="44" fillId="11" borderId="35" xfId="0" applyFont="1" applyFill="1" applyBorder="1" applyAlignment="1" applyProtection="1">
      <alignment horizontal="center" vertical="center" wrapText="1"/>
      <protection locked="0"/>
    </xf>
    <xf numFmtId="0" fontId="44" fillId="11" borderId="0" xfId="0" applyFont="1" applyFill="1" applyAlignment="1" applyProtection="1">
      <alignment horizontal="center" vertical="center" wrapText="1"/>
      <protection locked="0"/>
    </xf>
    <xf numFmtId="0" fontId="44" fillId="11" borderId="3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urcentage" xfId="1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BDD7EE"/>
      <color rgb="FFFEF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114300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CFEC819-2DE9-4EC9-9089-13FF4E3E2D30}"/>
            </a:ext>
          </a:extLst>
        </xdr:cNvPr>
        <xdr:cNvSpPr txBox="1"/>
      </xdr:nvSpPr>
      <xdr:spPr>
        <a:xfrm>
          <a:off x="7400925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0</xdr:col>
      <xdr:colOff>428623</xdr:colOff>
      <xdr:row>0</xdr:row>
      <xdr:rowOff>1</xdr:rowOff>
    </xdr:from>
    <xdr:to>
      <xdr:col>1</xdr:col>
      <xdr:colOff>695325</xdr:colOff>
      <xdr:row>2</xdr:row>
      <xdr:rowOff>220162</xdr:rowOff>
    </xdr:to>
    <xdr:pic>
      <xdr:nvPicPr>
        <xdr:cNvPr id="8" name="Image 1">
          <a:extLst>
            <a:ext uri="{FF2B5EF4-FFF2-40B4-BE49-F238E27FC236}">
              <a16:creationId xmlns:a16="http://schemas.microsoft.com/office/drawing/2014/main" id="{366AEB33-F8F1-442E-897E-2C23C6C7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3" y="1"/>
          <a:ext cx="981077" cy="677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647700</xdr:colOff>
      <xdr:row>21</xdr:row>
      <xdr:rowOff>352425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9D665B8-586E-829F-FDEB-0972611C4CEE}"/>
            </a:ext>
          </a:extLst>
        </xdr:cNvPr>
        <xdr:cNvSpPr txBox="1"/>
      </xdr:nvSpPr>
      <xdr:spPr>
        <a:xfrm>
          <a:off x="115252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16</xdr:col>
      <xdr:colOff>647700</xdr:colOff>
      <xdr:row>22</xdr:row>
      <xdr:rowOff>352425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5AA4BC7-84BF-4CA2-B140-EE2E00F92336}"/>
            </a:ext>
          </a:extLst>
        </xdr:cNvPr>
        <xdr:cNvSpPr txBox="1"/>
      </xdr:nvSpPr>
      <xdr:spPr>
        <a:xfrm>
          <a:off x="115252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22</xdr:col>
      <xdr:colOff>266700</xdr:colOff>
      <xdr:row>6</xdr:row>
      <xdr:rowOff>161925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7F3C284-ACBF-3584-B173-BA798F0109E8}"/>
            </a:ext>
          </a:extLst>
        </xdr:cNvPr>
        <xdr:cNvSpPr txBox="1"/>
      </xdr:nvSpPr>
      <xdr:spPr>
        <a:xfrm>
          <a:off x="1618297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5</xdr:col>
      <xdr:colOff>514349</xdr:colOff>
      <xdr:row>25</xdr:row>
      <xdr:rowOff>180974</xdr:rowOff>
    </xdr:from>
    <xdr:to>
      <xdr:col>8</xdr:col>
      <xdr:colOff>685800</xdr:colOff>
      <xdr:row>31</xdr:row>
      <xdr:rowOff>180975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8174733-5676-E200-ED4C-283D3DBCA464}"/>
            </a:ext>
          </a:extLst>
        </xdr:cNvPr>
        <xdr:cNvSpPr txBox="1"/>
      </xdr:nvSpPr>
      <xdr:spPr>
        <a:xfrm>
          <a:off x="3886199" y="8067674"/>
          <a:ext cx="1847851" cy="11430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0">
              <a:latin typeface="Arial Black" panose="020B0A04020102020204" pitchFamily="34" charset="0"/>
            </a:rPr>
            <a:t>RÉSERV</a:t>
          </a:r>
          <a:r>
            <a:rPr lang="fr-FR" sz="1100" b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É</a:t>
          </a:r>
          <a:r>
            <a:rPr lang="fr-FR" sz="1100" b="0">
              <a:latin typeface="Arial Black" panose="020B0A04020102020204" pitchFamily="34" charset="0"/>
            </a:rPr>
            <a:t> FFPJP</a:t>
          </a:r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8</xdr:col>
      <xdr:colOff>685800</xdr:colOff>
      <xdr:row>51</xdr:row>
      <xdr:rowOff>180975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9336752-BC9E-459D-A4F1-E2748723384D}"/>
            </a:ext>
          </a:extLst>
        </xdr:cNvPr>
        <xdr:cNvSpPr txBox="1"/>
      </xdr:nvSpPr>
      <xdr:spPr>
        <a:xfrm>
          <a:off x="3886200" y="13449300"/>
          <a:ext cx="184785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0">
              <a:latin typeface="Arial Black" panose="020B0A04020102020204" pitchFamily="34" charset="0"/>
            </a:rPr>
            <a:t>RÉSERV</a:t>
          </a:r>
          <a:r>
            <a:rPr lang="fr-FR" sz="1100" b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É</a:t>
          </a:r>
          <a:r>
            <a:rPr lang="fr-FR" sz="1100" b="0">
              <a:latin typeface="Arial Black" panose="020B0A04020102020204" pitchFamily="34" charset="0"/>
            </a:rPr>
            <a:t> FFPJP</a:t>
          </a:r>
        </a:p>
      </xdr:txBody>
    </xdr:sp>
    <xdr:clientData/>
  </xdr:twoCellAnchor>
  <xdr:twoCellAnchor>
    <xdr:from>
      <xdr:col>6</xdr:col>
      <xdr:colOff>0</xdr:colOff>
      <xdr:row>64</xdr:row>
      <xdr:rowOff>0</xdr:rowOff>
    </xdr:from>
    <xdr:to>
      <xdr:col>8</xdr:col>
      <xdr:colOff>685800</xdr:colOff>
      <xdr:row>69</xdr:row>
      <xdr:rowOff>180975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97FF3840-980C-4FFF-987B-8D792097FE74}"/>
            </a:ext>
          </a:extLst>
        </xdr:cNvPr>
        <xdr:cNvSpPr txBox="1"/>
      </xdr:nvSpPr>
      <xdr:spPr>
        <a:xfrm>
          <a:off x="3886200" y="18059400"/>
          <a:ext cx="184785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0">
              <a:latin typeface="Arial Black" panose="020B0A04020102020204" pitchFamily="34" charset="0"/>
            </a:rPr>
            <a:t>RÉSERV</a:t>
          </a:r>
          <a:r>
            <a:rPr lang="fr-FR" sz="1100" b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É</a:t>
          </a:r>
          <a:r>
            <a:rPr lang="fr-FR" sz="1100" b="0">
              <a:latin typeface="Arial Black" panose="020B0A04020102020204" pitchFamily="34" charset="0"/>
            </a:rPr>
            <a:t> FFPJP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xcel\Pack%20de%20fonctions%20XLP.xlam" TargetMode="External"/><Relationship Id="rId1" Type="http://schemas.openxmlformats.org/officeDocument/2006/relationships/externalLinkPath" Target="/Excel/Pack%20de%20fonctions%20XLP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le_vide"/>
      <sheetName val="Pack de fonctions XLP"/>
    </sheetNames>
    <definedNames>
      <definedName name="NB_SI_COULEUR"/>
      <definedName name="NO_COULEUR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5B16-CA4D-40B1-B53C-20DDE75D4A84}">
  <sheetPr codeName="Feuil1">
    <pageSetUpPr fitToPage="1"/>
  </sheetPr>
  <dimension ref="A1:V77"/>
  <sheetViews>
    <sheetView tabSelected="1" workbookViewId="0">
      <selection activeCell="S7" sqref="S7"/>
    </sheetView>
  </sheetViews>
  <sheetFormatPr baseColWidth="10" defaultColWidth="14.7109375" defaultRowHeight="18" customHeight="1" x14ac:dyDescent="0.25"/>
  <cols>
    <col min="1" max="3" width="10.7109375" style="2" customWidth="1"/>
    <col min="4" max="4" width="11.7109375" style="2" customWidth="1"/>
    <col min="5" max="6" width="7.7109375" style="2" customWidth="1"/>
    <col min="7" max="8" width="8.7109375" style="2" customWidth="1"/>
    <col min="9" max="9" width="10.42578125" style="6" bestFit="1" customWidth="1"/>
    <col min="10" max="10" width="12.7109375" style="2" customWidth="1"/>
    <col min="11" max="11" width="11.7109375" style="2" customWidth="1"/>
    <col min="12" max="13" width="10.7109375" style="2" customWidth="1"/>
    <col min="14" max="14" width="10.7109375" style="6" customWidth="1"/>
    <col min="15" max="16" width="10.7109375" style="2" customWidth="1"/>
    <col min="17" max="17" width="15.7109375" style="2" customWidth="1"/>
    <col min="18" max="18" width="1" style="2" customWidth="1"/>
    <col min="19" max="255" width="14.7109375" style="2"/>
    <col min="256" max="256" width="26.5703125" style="2" customWidth="1"/>
    <col min="257" max="258" width="5.710937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2.28515625" style="2" customWidth="1"/>
    <col min="263" max="263" width="10.42578125" style="2" customWidth="1"/>
    <col min="264" max="264" width="11.42578125" style="2" customWidth="1"/>
    <col min="265" max="265" width="1" style="2" customWidth="1"/>
    <col min="266" max="511" width="14.7109375" style="2"/>
    <col min="512" max="512" width="26.5703125" style="2" customWidth="1"/>
    <col min="513" max="514" width="5.710937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2.28515625" style="2" customWidth="1"/>
    <col min="519" max="519" width="10.42578125" style="2" customWidth="1"/>
    <col min="520" max="520" width="11.42578125" style="2" customWidth="1"/>
    <col min="521" max="521" width="1" style="2" customWidth="1"/>
    <col min="522" max="767" width="14.7109375" style="2"/>
    <col min="768" max="768" width="26.5703125" style="2" customWidth="1"/>
    <col min="769" max="770" width="5.710937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2.28515625" style="2" customWidth="1"/>
    <col min="775" max="775" width="10.42578125" style="2" customWidth="1"/>
    <col min="776" max="776" width="11.42578125" style="2" customWidth="1"/>
    <col min="777" max="777" width="1" style="2" customWidth="1"/>
    <col min="778" max="1023" width="14.7109375" style="2"/>
    <col min="1024" max="1024" width="26.5703125" style="2" customWidth="1"/>
    <col min="1025" max="1026" width="5.710937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2.28515625" style="2" customWidth="1"/>
    <col min="1031" max="1031" width="10.42578125" style="2" customWidth="1"/>
    <col min="1032" max="1032" width="11.42578125" style="2" customWidth="1"/>
    <col min="1033" max="1033" width="1" style="2" customWidth="1"/>
    <col min="1034" max="1279" width="14.7109375" style="2"/>
    <col min="1280" max="1280" width="26.5703125" style="2" customWidth="1"/>
    <col min="1281" max="1282" width="5.710937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2.28515625" style="2" customWidth="1"/>
    <col min="1287" max="1287" width="10.42578125" style="2" customWidth="1"/>
    <col min="1288" max="1288" width="11.42578125" style="2" customWidth="1"/>
    <col min="1289" max="1289" width="1" style="2" customWidth="1"/>
    <col min="1290" max="1535" width="14.7109375" style="2"/>
    <col min="1536" max="1536" width="26.5703125" style="2" customWidth="1"/>
    <col min="1537" max="1538" width="5.710937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2.28515625" style="2" customWidth="1"/>
    <col min="1543" max="1543" width="10.42578125" style="2" customWidth="1"/>
    <col min="1544" max="1544" width="11.42578125" style="2" customWidth="1"/>
    <col min="1545" max="1545" width="1" style="2" customWidth="1"/>
    <col min="1546" max="1791" width="14.7109375" style="2"/>
    <col min="1792" max="1792" width="26.5703125" style="2" customWidth="1"/>
    <col min="1793" max="1794" width="5.710937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2.28515625" style="2" customWidth="1"/>
    <col min="1799" max="1799" width="10.42578125" style="2" customWidth="1"/>
    <col min="1800" max="1800" width="11.42578125" style="2" customWidth="1"/>
    <col min="1801" max="1801" width="1" style="2" customWidth="1"/>
    <col min="1802" max="2047" width="14.7109375" style="2"/>
    <col min="2048" max="2048" width="26.5703125" style="2" customWidth="1"/>
    <col min="2049" max="2050" width="5.710937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2.28515625" style="2" customWidth="1"/>
    <col min="2055" max="2055" width="10.42578125" style="2" customWidth="1"/>
    <col min="2056" max="2056" width="11.42578125" style="2" customWidth="1"/>
    <col min="2057" max="2057" width="1" style="2" customWidth="1"/>
    <col min="2058" max="2303" width="14.7109375" style="2"/>
    <col min="2304" max="2304" width="26.5703125" style="2" customWidth="1"/>
    <col min="2305" max="2306" width="5.710937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2.28515625" style="2" customWidth="1"/>
    <col min="2311" max="2311" width="10.42578125" style="2" customWidth="1"/>
    <col min="2312" max="2312" width="11.42578125" style="2" customWidth="1"/>
    <col min="2313" max="2313" width="1" style="2" customWidth="1"/>
    <col min="2314" max="2559" width="14.7109375" style="2"/>
    <col min="2560" max="2560" width="26.5703125" style="2" customWidth="1"/>
    <col min="2561" max="2562" width="5.710937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2.28515625" style="2" customWidth="1"/>
    <col min="2567" max="2567" width="10.42578125" style="2" customWidth="1"/>
    <col min="2568" max="2568" width="11.42578125" style="2" customWidth="1"/>
    <col min="2569" max="2569" width="1" style="2" customWidth="1"/>
    <col min="2570" max="2815" width="14.7109375" style="2"/>
    <col min="2816" max="2816" width="26.5703125" style="2" customWidth="1"/>
    <col min="2817" max="2818" width="5.710937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2.28515625" style="2" customWidth="1"/>
    <col min="2823" max="2823" width="10.42578125" style="2" customWidth="1"/>
    <col min="2824" max="2824" width="11.42578125" style="2" customWidth="1"/>
    <col min="2825" max="2825" width="1" style="2" customWidth="1"/>
    <col min="2826" max="3071" width="14.7109375" style="2"/>
    <col min="3072" max="3072" width="26.5703125" style="2" customWidth="1"/>
    <col min="3073" max="3074" width="5.710937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2.28515625" style="2" customWidth="1"/>
    <col min="3079" max="3079" width="10.42578125" style="2" customWidth="1"/>
    <col min="3080" max="3080" width="11.42578125" style="2" customWidth="1"/>
    <col min="3081" max="3081" width="1" style="2" customWidth="1"/>
    <col min="3082" max="3327" width="14.7109375" style="2"/>
    <col min="3328" max="3328" width="26.5703125" style="2" customWidth="1"/>
    <col min="3329" max="3330" width="5.710937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2.28515625" style="2" customWidth="1"/>
    <col min="3335" max="3335" width="10.42578125" style="2" customWidth="1"/>
    <col min="3336" max="3336" width="11.42578125" style="2" customWidth="1"/>
    <col min="3337" max="3337" width="1" style="2" customWidth="1"/>
    <col min="3338" max="3583" width="14.7109375" style="2"/>
    <col min="3584" max="3584" width="26.5703125" style="2" customWidth="1"/>
    <col min="3585" max="3586" width="5.710937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2.28515625" style="2" customWidth="1"/>
    <col min="3591" max="3591" width="10.42578125" style="2" customWidth="1"/>
    <col min="3592" max="3592" width="11.42578125" style="2" customWidth="1"/>
    <col min="3593" max="3593" width="1" style="2" customWidth="1"/>
    <col min="3594" max="3839" width="14.7109375" style="2"/>
    <col min="3840" max="3840" width="26.5703125" style="2" customWidth="1"/>
    <col min="3841" max="3842" width="5.710937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2.28515625" style="2" customWidth="1"/>
    <col min="3847" max="3847" width="10.42578125" style="2" customWidth="1"/>
    <col min="3848" max="3848" width="11.42578125" style="2" customWidth="1"/>
    <col min="3849" max="3849" width="1" style="2" customWidth="1"/>
    <col min="3850" max="4095" width="14.7109375" style="2"/>
    <col min="4096" max="4096" width="26.5703125" style="2" customWidth="1"/>
    <col min="4097" max="4098" width="5.710937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2.28515625" style="2" customWidth="1"/>
    <col min="4103" max="4103" width="10.42578125" style="2" customWidth="1"/>
    <col min="4104" max="4104" width="11.42578125" style="2" customWidth="1"/>
    <col min="4105" max="4105" width="1" style="2" customWidth="1"/>
    <col min="4106" max="4351" width="14.7109375" style="2"/>
    <col min="4352" max="4352" width="26.5703125" style="2" customWidth="1"/>
    <col min="4353" max="4354" width="5.710937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2.28515625" style="2" customWidth="1"/>
    <col min="4359" max="4359" width="10.42578125" style="2" customWidth="1"/>
    <col min="4360" max="4360" width="11.42578125" style="2" customWidth="1"/>
    <col min="4361" max="4361" width="1" style="2" customWidth="1"/>
    <col min="4362" max="4607" width="14.7109375" style="2"/>
    <col min="4608" max="4608" width="26.5703125" style="2" customWidth="1"/>
    <col min="4609" max="4610" width="5.710937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2.28515625" style="2" customWidth="1"/>
    <col min="4615" max="4615" width="10.42578125" style="2" customWidth="1"/>
    <col min="4616" max="4616" width="11.42578125" style="2" customWidth="1"/>
    <col min="4617" max="4617" width="1" style="2" customWidth="1"/>
    <col min="4618" max="4863" width="14.7109375" style="2"/>
    <col min="4864" max="4864" width="26.5703125" style="2" customWidth="1"/>
    <col min="4865" max="4866" width="5.710937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2.28515625" style="2" customWidth="1"/>
    <col min="4871" max="4871" width="10.42578125" style="2" customWidth="1"/>
    <col min="4872" max="4872" width="11.42578125" style="2" customWidth="1"/>
    <col min="4873" max="4873" width="1" style="2" customWidth="1"/>
    <col min="4874" max="5119" width="14.7109375" style="2"/>
    <col min="5120" max="5120" width="26.5703125" style="2" customWidth="1"/>
    <col min="5121" max="5122" width="5.710937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2.28515625" style="2" customWidth="1"/>
    <col min="5127" max="5127" width="10.42578125" style="2" customWidth="1"/>
    <col min="5128" max="5128" width="11.42578125" style="2" customWidth="1"/>
    <col min="5129" max="5129" width="1" style="2" customWidth="1"/>
    <col min="5130" max="5375" width="14.7109375" style="2"/>
    <col min="5376" max="5376" width="26.5703125" style="2" customWidth="1"/>
    <col min="5377" max="5378" width="5.710937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2.28515625" style="2" customWidth="1"/>
    <col min="5383" max="5383" width="10.42578125" style="2" customWidth="1"/>
    <col min="5384" max="5384" width="11.42578125" style="2" customWidth="1"/>
    <col min="5385" max="5385" width="1" style="2" customWidth="1"/>
    <col min="5386" max="5631" width="14.7109375" style="2"/>
    <col min="5632" max="5632" width="26.5703125" style="2" customWidth="1"/>
    <col min="5633" max="5634" width="5.710937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2.28515625" style="2" customWidth="1"/>
    <col min="5639" max="5639" width="10.42578125" style="2" customWidth="1"/>
    <col min="5640" max="5640" width="11.42578125" style="2" customWidth="1"/>
    <col min="5641" max="5641" width="1" style="2" customWidth="1"/>
    <col min="5642" max="5887" width="14.7109375" style="2"/>
    <col min="5888" max="5888" width="26.5703125" style="2" customWidth="1"/>
    <col min="5889" max="5890" width="5.710937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2.28515625" style="2" customWidth="1"/>
    <col min="5895" max="5895" width="10.42578125" style="2" customWidth="1"/>
    <col min="5896" max="5896" width="11.42578125" style="2" customWidth="1"/>
    <col min="5897" max="5897" width="1" style="2" customWidth="1"/>
    <col min="5898" max="6143" width="14.7109375" style="2"/>
    <col min="6144" max="6144" width="26.5703125" style="2" customWidth="1"/>
    <col min="6145" max="6146" width="5.710937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2.28515625" style="2" customWidth="1"/>
    <col min="6151" max="6151" width="10.42578125" style="2" customWidth="1"/>
    <col min="6152" max="6152" width="11.42578125" style="2" customWidth="1"/>
    <col min="6153" max="6153" width="1" style="2" customWidth="1"/>
    <col min="6154" max="6399" width="14.7109375" style="2"/>
    <col min="6400" max="6400" width="26.5703125" style="2" customWidth="1"/>
    <col min="6401" max="6402" width="5.710937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2.28515625" style="2" customWidth="1"/>
    <col min="6407" max="6407" width="10.42578125" style="2" customWidth="1"/>
    <col min="6408" max="6408" width="11.42578125" style="2" customWidth="1"/>
    <col min="6409" max="6409" width="1" style="2" customWidth="1"/>
    <col min="6410" max="6655" width="14.7109375" style="2"/>
    <col min="6656" max="6656" width="26.5703125" style="2" customWidth="1"/>
    <col min="6657" max="6658" width="5.710937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2.28515625" style="2" customWidth="1"/>
    <col min="6663" max="6663" width="10.42578125" style="2" customWidth="1"/>
    <col min="6664" max="6664" width="11.42578125" style="2" customWidth="1"/>
    <col min="6665" max="6665" width="1" style="2" customWidth="1"/>
    <col min="6666" max="6911" width="14.7109375" style="2"/>
    <col min="6912" max="6912" width="26.5703125" style="2" customWidth="1"/>
    <col min="6913" max="6914" width="5.710937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2.28515625" style="2" customWidth="1"/>
    <col min="6919" max="6919" width="10.42578125" style="2" customWidth="1"/>
    <col min="6920" max="6920" width="11.42578125" style="2" customWidth="1"/>
    <col min="6921" max="6921" width="1" style="2" customWidth="1"/>
    <col min="6922" max="7167" width="14.7109375" style="2"/>
    <col min="7168" max="7168" width="26.5703125" style="2" customWidth="1"/>
    <col min="7169" max="7170" width="5.710937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2.28515625" style="2" customWidth="1"/>
    <col min="7175" max="7175" width="10.42578125" style="2" customWidth="1"/>
    <col min="7176" max="7176" width="11.42578125" style="2" customWidth="1"/>
    <col min="7177" max="7177" width="1" style="2" customWidth="1"/>
    <col min="7178" max="7423" width="14.7109375" style="2"/>
    <col min="7424" max="7424" width="26.5703125" style="2" customWidth="1"/>
    <col min="7425" max="7426" width="5.710937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2.28515625" style="2" customWidth="1"/>
    <col min="7431" max="7431" width="10.42578125" style="2" customWidth="1"/>
    <col min="7432" max="7432" width="11.42578125" style="2" customWidth="1"/>
    <col min="7433" max="7433" width="1" style="2" customWidth="1"/>
    <col min="7434" max="7679" width="14.7109375" style="2"/>
    <col min="7680" max="7680" width="26.5703125" style="2" customWidth="1"/>
    <col min="7681" max="7682" width="5.710937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2.28515625" style="2" customWidth="1"/>
    <col min="7687" max="7687" width="10.42578125" style="2" customWidth="1"/>
    <col min="7688" max="7688" width="11.42578125" style="2" customWidth="1"/>
    <col min="7689" max="7689" width="1" style="2" customWidth="1"/>
    <col min="7690" max="7935" width="14.7109375" style="2"/>
    <col min="7936" max="7936" width="26.5703125" style="2" customWidth="1"/>
    <col min="7937" max="7938" width="5.710937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2.28515625" style="2" customWidth="1"/>
    <col min="7943" max="7943" width="10.42578125" style="2" customWidth="1"/>
    <col min="7944" max="7944" width="11.42578125" style="2" customWidth="1"/>
    <col min="7945" max="7945" width="1" style="2" customWidth="1"/>
    <col min="7946" max="8191" width="14.7109375" style="2"/>
    <col min="8192" max="8192" width="26.5703125" style="2" customWidth="1"/>
    <col min="8193" max="8194" width="5.710937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2.28515625" style="2" customWidth="1"/>
    <col min="8199" max="8199" width="10.42578125" style="2" customWidth="1"/>
    <col min="8200" max="8200" width="11.42578125" style="2" customWidth="1"/>
    <col min="8201" max="8201" width="1" style="2" customWidth="1"/>
    <col min="8202" max="8447" width="14.7109375" style="2"/>
    <col min="8448" max="8448" width="26.5703125" style="2" customWidth="1"/>
    <col min="8449" max="8450" width="5.710937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2.28515625" style="2" customWidth="1"/>
    <col min="8455" max="8455" width="10.42578125" style="2" customWidth="1"/>
    <col min="8456" max="8456" width="11.42578125" style="2" customWidth="1"/>
    <col min="8457" max="8457" width="1" style="2" customWidth="1"/>
    <col min="8458" max="8703" width="14.7109375" style="2"/>
    <col min="8704" max="8704" width="26.5703125" style="2" customWidth="1"/>
    <col min="8705" max="8706" width="5.710937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2.28515625" style="2" customWidth="1"/>
    <col min="8711" max="8711" width="10.42578125" style="2" customWidth="1"/>
    <col min="8712" max="8712" width="11.42578125" style="2" customWidth="1"/>
    <col min="8713" max="8713" width="1" style="2" customWidth="1"/>
    <col min="8714" max="8959" width="14.7109375" style="2"/>
    <col min="8960" max="8960" width="26.5703125" style="2" customWidth="1"/>
    <col min="8961" max="8962" width="5.710937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2.28515625" style="2" customWidth="1"/>
    <col min="8967" max="8967" width="10.42578125" style="2" customWidth="1"/>
    <col min="8968" max="8968" width="11.42578125" style="2" customWidth="1"/>
    <col min="8969" max="8969" width="1" style="2" customWidth="1"/>
    <col min="8970" max="9215" width="14.7109375" style="2"/>
    <col min="9216" max="9216" width="26.5703125" style="2" customWidth="1"/>
    <col min="9217" max="9218" width="5.710937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2.28515625" style="2" customWidth="1"/>
    <col min="9223" max="9223" width="10.42578125" style="2" customWidth="1"/>
    <col min="9224" max="9224" width="11.42578125" style="2" customWidth="1"/>
    <col min="9225" max="9225" width="1" style="2" customWidth="1"/>
    <col min="9226" max="9471" width="14.7109375" style="2"/>
    <col min="9472" max="9472" width="26.5703125" style="2" customWidth="1"/>
    <col min="9473" max="9474" width="5.710937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2.28515625" style="2" customWidth="1"/>
    <col min="9479" max="9479" width="10.42578125" style="2" customWidth="1"/>
    <col min="9480" max="9480" width="11.42578125" style="2" customWidth="1"/>
    <col min="9481" max="9481" width="1" style="2" customWidth="1"/>
    <col min="9482" max="9727" width="14.7109375" style="2"/>
    <col min="9728" max="9728" width="26.5703125" style="2" customWidth="1"/>
    <col min="9729" max="9730" width="5.710937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2.28515625" style="2" customWidth="1"/>
    <col min="9735" max="9735" width="10.42578125" style="2" customWidth="1"/>
    <col min="9736" max="9736" width="11.42578125" style="2" customWidth="1"/>
    <col min="9737" max="9737" width="1" style="2" customWidth="1"/>
    <col min="9738" max="9983" width="14.7109375" style="2"/>
    <col min="9984" max="9984" width="26.5703125" style="2" customWidth="1"/>
    <col min="9985" max="9986" width="5.710937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2.28515625" style="2" customWidth="1"/>
    <col min="9991" max="9991" width="10.42578125" style="2" customWidth="1"/>
    <col min="9992" max="9992" width="11.42578125" style="2" customWidth="1"/>
    <col min="9993" max="9993" width="1" style="2" customWidth="1"/>
    <col min="9994" max="10239" width="14.7109375" style="2"/>
    <col min="10240" max="10240" width="26.5703125" style="2" customWidth="1"/>
    <col min="10241" max="10242" width="5.710937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2.28515625" style="2" customWidth="1"/>
    <col min="10247" max="10247" width="10.42578125" style="2" customWidth="1"/>
    <col min="10248" max="10248" width="11.42578125" style="2" customWidth="1"/>
    <col min="10249" max="10249" width="1" style="2" customWidth="1"/>
    <col min="10250" max="10495" width="14.7109375" style="2"/>
    <col min="10496" max="10496" width="26.5703125" style="2" customWidth="1"/>
    <col min="10497" max="10498" width="5.710937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2.28515625" style="2" customWidth="1"/>
    <col min="10503" max="10503" width="10.42578125" style="2" customWidth="1"/>
    <col min="10504" max="10504" width="11.42578125" style="2" customWidth="1"/>
    <col min="10505" max="10505" width="1" style="2" customWidth="1"/>
    <col min="10506" max="10751" width="14.7109375" style="2"/>
    <col min="10752" max="10752" width="26.5703125" style="2" customWidth="1"/>
    <col min="10753" max="10754" width="5.710937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2.28515625" style="2" customWidth="1"/>
    <col min="10759" max="10759" width="10.42578125" style="2" customWidth="1"/>
    <col min="10760" max="10760" width="11.42578125" style="2" customWidth="1"/>
    <col min="10761" max="10761" width="1" style="2" customWidth="1"/>
    <col min="10762" max="11007" width="14.7109375" style="2"/>
    <col min="11008" max="11008" width="26.5703125" style="2" customWidth="1"/>
    <col min="11009" max="11010" width="5.710937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2.28515625" style="2" customWidth="1"/>
    <col min="11015" max="11015" width="10.42578125" style="2" customWidth="1"/>
    <col min="11016" max="11016" width="11.42578125" style="2" customWidth="1"/>
    <col min="11017" max="11017" width="1" style="2" customWidth="1"/>
    <col min="11018" max="11263" width="14.7109375" style="2"/>
    <col min="11264" max="11264" width="26.5703125" style="2" customWidth="1"/>
    <col min="11265" max="11266" width="5.710937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2.28515625" style="2" customWidth="1"/>
    <col min="11271" max="11271" width="10.42578125" style="2" customWidth="1"/>
    <col min="11272" max="11272" width="11.42578125" style="2" customWidth="1"/>
    <col min="11273" max="11273" width="1" style="2" customWidth="1"/>
    <col min="11274" max="11519" width="14.7109375" style="2"/>
    <col min="11520" max="11520" width="26.5703125" style="2" customWidth="1"/>
    <col min="11521" max="11522" width="5.710937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2.28515625" style="2" customWidth="1"/>
    <col min="11527" max="11527" width="10.42578125" style="2" customWidth="1"/>
    <col min="11528" max="11528" width="11.42578125" style="2" customWidth="1"/>
    <col min="11529" max="11529" width="1" style="2" customWidth="1"/>
    <col min="11530" max="11775" width="14.7109375" style="2"/>
    <col min="11776" max="11776" width="26.5703125" style="2" customWidth="1"/>
    <col min="11777" max="11778" width="5.710937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2.28515625" style="2" customWidth="1"/>
    <col min="11783" max="11783" width="10.42578125" style="2" customWidth="1"/>
    <col min="11784" max="11784" width="11.42578125" style="2" customWidth="1"/>
    <col min="11785" max="11785" width="1" style="2" customWidth="1"/>
    <col min="11786" max="12031" width="14.7109375" style="2"/>
    <col min="12032" max="12032" width="26.5703125" style="2" customWidth="1"/>
    <col min="12033" max="12034" width="5.710937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2.28515625" style="2" customWidth="1"/>
    <col min="12039" max="12039" width="10.42578125" style="2" customWidth="1"/>
    <col min="12040" max="12040" width="11.42578125" style="2" customWidth="1"/>
    <col min="12041" max="12041" width="1" style="2" customWidth="1"/>
    <col min="12042" max="12287" width="14.7109375" style="2"/>
    <col min="12288" max="12288" width="26.5703125" style="2" customWidth="1"/>
    <col min="12289" max="12290" width="5.710937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2.28515625" style="2" customWidth="1"/>
    <col min="12295" max="12295" width="10.42578125" style="2" customWidth="1"/>
    <col min="12296" max="12296" width="11.42578125" style="2" customWidth="1"/>
    <col min="12297" max="12297" width="1" style="2" customWidth="1"/>
    <col min="12298" max="12543" width="14.7109375" style="2"/>
    <col min="12544" max="12544" width="26.5703125" style="2" customWidth="1"/>
    <col min="12545" max="12546" width="5.710937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2.28515625" style="2" customWidth="1"/>
    <col min="12551" max="12551" width="10.42578125" style="2" customWidth="1"/>
    <col min="12552" max="12552" width="11.42578125" style="2" customWidth="1"/>
    <col min="12553" max="12553" width="1" style="2" customWidth="1"/>
    <col min="12554" max="12799" width="14.7109375" style="2"/>
    <col min="12800" max="12800" width="26.5703125" style="2" customWidth="1"/>
    <col min="12801" max="12802" width="5.710937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2.28515625" style="2" customWidth="1"/>
    <col min="12807" max="12807" width="10.42578125" style="2" customWidth="1"/>
    <col min="12808" max="12808" width="11.42578125" style="2" customWidth="1"/>
    <col min="12809" max="12809" width="1" style="2" customWidth="1"/>
    <col min="12810" max="13055" width="14.7109375" style="2"/>
    <col min="13056" max="13056" width="26.5703125" style="2" customWidth="1"/>
    <col min="13057" max="13058" width="5.710937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2.28515625" style="2" customWidth="1"/>
    <col min="13063" max="13063" width="10.42578125" style="2" customWidth="1"/>
    <col min="13064" max="13064" width="11.42578125" style="2" customWidth="1"/>
    <col min="13065" max="13065" width="1" style="2" customWidth="1"/>
    <col min="13066" max="13311" width="14.7109375" style="2"/>
    <col min="13312" max="13312" width="26.5703125" style="2" customWidth="1"/>
    <col min="13313" max="13314" width="5.710937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2.28515625" style="2" customWidth="1"/>
    <col min="13319" max="13319" width="10.42578125" style="2" customWidth="1"/>
    <col min="13320" max="13320" width="11.42578125" style="2" customWidth="1"/>
    <col min="13321" max="13321" width="1" style="2" customWidth="1"/>
    <col min="13322" max="13567" width="14.7109375" style="2"/>
    <col min="13568" max="13568" width="26.5703125" style="2" customWidth="1"/>
    <col min="13569" max="13570" width="5.710937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2.28515625" style="2" customWidth="1"/>
    <col min="13575" max="13575" width="10.42578125" style="2" customWidth="1"/>
    <col min="13576" max="13576" width="11.42578125" style="2" customWidth="1"/>
    <col min="13577" max="13577" width="1" style="2" customWidth="1"/>
    <col min="13578" max="13823" width="14.7109375" style="2"/>
    <col min="13824" max="13824" width="26.5703125" style="2" customWidth="1"/>
    <col min="13825" max="13826" width="5.710937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2.28515625" style="2" customWidth="1"/>
    <col min="13831" max="13831" width="10.42578125" style="2" customWidth="1"/>
    <col min="13832" max="13832" width="11.42578125" style="2" customWidth="1"/>
    <col min="13833" max="13833" width="1" style="2" customWidth="1"/>
    <col min="13834" max="14079" width="14.7109375" style="2"/>
    <col min="14080" max="14080" width="26.5703125" style="2" customWidth="1"/>
    <col min="14081" max="14082" width="5.710937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2.28515625" style="2" customWidth="1"/>
    <col min="14087" max="14087" width="10.42578125" style="2" customWidth="1"/>
    <col min="14088" max="14088" width="11.42578125" style="2" customWidth="1"/>
    <col min="14089" max="14089" width="1" style="2" customWidth="1"/>
    <col min="14090" max="14335" width="14.7109375" style="2"/>
    <col min="14336" max="14336" width="26.5703125" style="2" customWidth="1"/>
    <col min="14337" max="14338" width="5.710937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2.28515625" style="2" customWidth="1"/>
    <col min="14343" max="14343" width="10.42578125" style="2" customWidth="1"/>
    <col min="14344" max="14344" width="11.42578125" style="2" customWidth="1"/>
    <col min="14345" max="14345" width="1" style="2" customWidth="1"/>
    <col min="14346" max="14591" width="14.7109375" style="2"/>
    <col min="14592" max="14592" width="26.5703125" style="2" customWidth="1"/>
    <col min="14593" max="14594" width="5.710937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2.28515625" style="2" customWidth="1"/>
    <col min="14599" max="14599" width="10.42578125" style="2" customWidth="1"/>
    <col min="14600" max="14600" width="11.42578125" style="2" customWidth="1"/>
    <col min="14601" max="14601" width="1" style="2" customWidth="1"/>
    <col min="14602" max="14847" width="14.7109375" style="2"/>
    <col min="14848" max="14848" width="26.5703125" style="2" customWidth="1"/>
    <col min="14849" max="14850" width="5.710937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2.28515625" style="2" customWidth="1"/>
    <col min="14855" max="14855" width="10.42578125" style="2" customWidth="1"/>
    <col min="14856" max="14856" width="11.42578125" style="2" customWidth="1"/>
    <col min="14857" max="14857" width="1" style="2" customWidth="1"/>
    <col min="14858" max="15103" width="14.7109375" style="2"/>
    <col min="15104" max="15104" width="26.5703125" style="2" customWidth="1"/>
    <col min="15105" max="15106" width="5.710937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2.28515625" style="2" customWidth="1"/>
    <col min="15111" max="15111" width="10.42578125" style="2" customWidth="1"/>
    <col min="15112" max="15112" width="11.42578125" style="2" customWidth="1"/>
    <col min="15113" max="15113" width="1" style="2" customWidth="1"/>
    <col min="15114" max="15359" width="14.7109375" style="2"/>
    <col min="15360" max="15360" width="26.5703125" style="2" customWidth="1"/>
    <col min="15361" max="15362" width="5.710937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2.28515625" style="2" customWidth="1"/>
    <col min="15367" max="15367" width="10.42578125" style="2" customWidth="1"/>
    <col min="15368" max="15368" width="11.42578125" style="2" customWidth="1"/>
    <col min="15369" max="15369" width="1" style="2" customWidth="1"/>
    <col min="15370" max="15615" width="14.7109375" style="2"/>
    <col min="15616" max="15616" width="26.5703125" style="2" customWidth="1"/>
    <col min="15617" max="15618" width="5.710937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2.28515625" style="2" customWidth="1"/>
    <col min="15623" max="15623" width="10.42578125" style="2" customWidth="1"/>
    <col min="15624" max="15624" width="11.42578125" style="2" customWidth="1"/>
    <col min="15625" max="15625" width="1" style="2" customWidth="1"/>
    <col min="15626" max="15871" width="14.7109375" style="2"/>
    <col min="15872" max="15872" width="26.5703125" style="2" customWidth="1"/>
    <col min="15873" max="15874" width="5.710937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2.28515625" style="2" customWidth="1"/>
    <col min="15879" max="15879" width="10.42578125" style="2" customWidth="1"/>
    <col min="15880" max="15880" width="11.42578125" style="2" customWidth="1"/>
    <col min="15881" max="15881" width="1" style="2" customWidth="1"/>
    <col min="15882" max="16127" width="14.7109375" style="2"/>
    <col min="16128" max="16128" width="26.5703125" style="2" customWidth="1"/>
    <col min="16129" max="16130" width="5.710937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2.28515625" style="2" customWidth="1"/>
    <col min="16135" max="16135" width="10.42578125" style="2" customWidth="1"/>
    <col min="16136" max="16136" width="11.42578125" style="2" customWidth="1"/>
    <col min="16137" max="16137" width="1" style="2" customWidth="1"/>
    <col min="16138" max="16384" width="14.7109375" style="2"/>
  </cols>
  <sheetData>
    <row r="1" spans="1:22" ht="18" customHeight="1" x14ac:dyDescent="0.25">
      <c r="A1" s="82" t="s">
        <v>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1"/>
    </row>
    <row r="2" spans="1:22" ht="18" customHeight="1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3"/>
    </row>
    <row r="3" spans="1:22" ht="18" customHeight="1" thickBot="1" x14ac:dyDescent="0.3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4"/>
      <c r="U3" s="52"/>
    </row>
    <row r="4" spans="1:22" ht="21.95" customHeight="1" thickBot="1" x14ac:dyDescent="0.3">
      <c r="A4" s="102" t="s">
        <v>83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5"/>
      <c r="U4" s="52" t="s">
        <v>79</v>
      </c>
    </row>
    <row r="5" spans="1:22" ht="20.100000000000001" customHeight="1" x14ac:dyDescent="0.25">
      <c r="A5" s="191" t="s">
        <v>56</v>
      </c>
      <c r="B5" s="192"/>
      <c r="C5" s="35"/>
      <c r="D5" s="8" t="s">
        <v>78</v>
      </c>
      <c r="E5" s="181"/>
      <c r="F5" s="182"/>
      <c r="G5" s="8" t="s">
        <v>2</v>
      </c>
      <c r="H5" s="77"/>
      <c r="I5" s="78"/>
      <c r="J5" s="38" t="s">
        <v>3</v>
      </c>
      <c r="K5" s="178"/>
      <c r="L5" s="179"/>
      <c r="M5" s="179"/>
      <c r="N5" s="179"/>
      <c r="O5" s="179"/>
      <c r="P5" s="179"/>
      <c r="Q5" s="180"/>
      <c r="U5" s="54" t="s">
        <v>80</v>
      </c>
      <c r="V5" s="53"/>
    </row>
    <row r="6" spans="1:22" ht="18" customHeight="1" x14ac:dyDescent="0.25">
      <c r="A6" s="174" t="s">
        <v>4</v>
      </c>
      <c r="B6" s="170"/>
      <c r="C6" s="175"/>
      <c r="D6" s="175"/>
      <c r="E6" s="175"/>
      <c r="F6" s="176"/>
      <c r="G6" s="36" t="s">
        <v>53</v>
      </c>
      <c r="H6" s="167"/>
      <c r="I6" s="177"/>
      <c r="J6" s="37" t="s">
        <v>5</v>
      </c>
      <c r="K6" s="167"/>
      <c r="L6" s="168"/>
      <c r="M6" s="168"/>
      <c r="N6" s="169" t="s">
        <v>54</v>
      </c>
      <c r="O6" s="170"/>
      <c r="P6" s="75"/>
      <c r="Q6" s="76"/>
      <c r="U6" s="54" t="s">
        <v>81</v>
      </c>
      <c r="V6" s="53"/>
    </row>
    <row r="7" spans="1:22" ht="18" customHeight="1" thickBot="1" x14ac:dyDescent="0.3">
      <c r="A7" s="183" t="s">
        <v>68</v>
      </c>
      <c r="B7" s="184"/>
      <c r="C7" s="185"/>
      <c r="D7" s="185"/>
      <c r="E7" s="185"/>
      <c r="F7" s="186"/>
      <c r="G7" s="39" t="s">
        <v>53</v>
      </c>
      <c r="H7" s="164"/>
      <c r="I7" s="166"/>
      <c r="J7" s="40" t="s">
        <v>5</v>
      </c>
      <c r="K7" s="164"/>
      <c r="L7" s="165"/>
      <c r="M7" s="166"/>
      <c r="N7" s="105" t="s">
        <v>55</v>
      </c>
      <c r="O7" s="106"/>
      <c r="P7" s="187"/>
      <c r="Q7" s="188"/>
      <c r="U7" s="53"/>
      <c r="V7" s="53"/>
    </row>
    <row r="8" spans="1:22" ht="18" customHeight="1" x14ac:dyDescent="0.25">
      <c r="A8" s="189" t="s">
        <v>70</v>
      </c>
      <c r="B8" s="190"/>
      <c r="C8" s="190"/>
      <c r="D8" s="190"/>
      <c r="E8" s="190"/>
      <c r="F8" s="190"/>
      <c r="G8" s="190"/>
      <c r="H8" s="190"/>
      <c r="I8" s="190"/>
      <c r="J8" s="190"/>
      <c r="K8" s="41"/>
      <c r="L8" s="41"/>
      <c r="M8" s="41"/>
      <c r="N8" s="43"/>
      <c r="O8" s="42"/>
      <c r="P8" s="42"/>
      <c r="Q8" s="44"/>
    </row>
    <row r="9" spans="1:22" ht="18" customHeight="1" x14ac:dyDescent="0.25">
      <c r="A9" s="193" t="s">
        <v>6</v>
      </c>
      <c r="B9" s="194"/>
      <c r="C9" s="194"/>
      <c r="D9" s="195"/>
      <c r="E9" s="199" t="s">
        <v>57</v>
      </c>
      <c r="F9" s="99"/>
      <c r="G9" s="98" t="s">
        <v>58</v>
      </c>
      <c r="H9" s="99"/>
      <c r="I9" s="9" t="s">
        <v>59</v>
      </c>
      <c r="J9" s="98" t="s">
        <v>61</v>
      </c>
      <c r="K9" s="99"/>
      <c r="L9" s="98" t="s">
        <v>62</v>
      </c>
      <c r="M9" s="199"/>
      <c r="N9" s="206" t="s">
        <v>60</v>
      </c>
      <c r="O9" s="207"/>
      <c r="P9" s="98" t="s">
        <v>63</v>
      </c>
      <c r="Q9" s="229"/>
    </row>
    <row r="10" spans="1:22" ht="18" customHeight="1" x14ac:dyDescent="0.25">
      <c r="A10" s="196"/>
      <c r="B10" s="197"/>
      <c r="C10" s="197"/>
      <c r="D10" s="198"/>
      <c r="E10" s="200"/>
      <c r="F10" s="201"/>
      <c r="G10" s="100"/>
      <c r="H10" s="101"/>
      <c r="I10" s="45"/>
      <c r="J10" s="202" t="e">
        <f>I10/G10</f>
        <v>#DIV/0!</v>
      </c>
      <c r="K10" s="203"/>
      <c r="L10" s="204" t="e">
        <f>I10/E10</f>
        <v>#DIV/0!</v>
      </c>
      <c r="M10" s="205"/>
      <c r="N10" s="100"/>
      <c r="O10" s="101"/>
      <c r="P10" s="162" t="e">
        <f>J10/N10</f>
        <v>#DIV/0!</v>
      </c>
      <c r="Q10" s="163"/>
    </row>
    <row r="11" spans="1:22" ht="18" customHeight="1" x14ac:dyDescent="0.25">
      <c r="A11" s="171" t="s">
        <v>73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3"/>
    </row>
    <row r="12" spans="1:22" ht="18" customHeight="1" thickBot="1" x14ac:dyDescent="0.3">
      <c r="A12" s="230" t="s">
        <v>65</v>
      </c>
      <c r="B12" s="231"/>
      <c r="C12" s="231"/>
      <c r="D12" s="232"/>
      <c r="E12" s="46">
        <v>15</v>
      </c>
      <c r="F12" s="123" t="s">
        <v>71</v>
      </c>
      <c r="G12" s="124"/>
      <c r="H12" s="124"/>
      <c r="I12" s="125"/>
      <c r="J12" s="47">
        <v>10</v>
      </c>
      <c r="K12" s="220" t="s">
        <v>72</v>
      </c>
      <c r="L12" s="221"/>
      <c r="M12" s="222"/>
      <c r="N12" s="47">
        <v>5</v>
      </c>
      <c r="O12" s="223" t="s">
        <v>66</v>
      </c>
      <c r="P12" s="224"/>
      <c r="Q12" s="48" t="s">
        <v>52</v>
      </c>
    </row>
    <row r="13" spans="1:22" ht="17.100000000000001" customHeight="1" x14ac:dyDescent="0.25">
      <c r="A13" s="79" t="s">
        <v>82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1"/>
    </row>
    <row r="14" spans="1:22" ht="17.100000000000001" customHeight="1" thickBot="1" x14ac:dyDescent="0.3">
      <c r="A14" s="60" t="s">
        <v>90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/>
    </row>
    <row r="15" spans="1:22" ht="18" customHeight="1" thickBot="1" x14ac:dyDescent="0.3">
      <c r="A15" s="55">
        <v>1</v>
      </c>
      <c r="B15" s="225" t="s">
        <v>23</v>
      </c>
      <c r="C15" s="226"/>
      <c r="D15" s="226"/>
      <c r="E15" s="58">
        <v>2024</v>
      </c>
      <c r="F15" s="107" t="s">
        <v>89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</row>
    <row r="16" spans="1:22" ht="30" customHeight="1" x14ac:dyDescent="0.25">
      <c r="A16" s="126" t="s">
        <v>7</v>
      </c>
      <c r="B16" s="127"/>
      <c r="C16" s="127"/>
      <c r="D16" s="128"/>
      <c r="E16" s="30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2"/>
    </row>
    <row r="17" spans="1:17" ht="30" customHeight="1" x14ac:dyDescent="0.25">
      <c r="A17" s="91" t="s">
        <v>12</v>
      </c>
      <c r="B17" s="92"/>
      <c r="C17" s="92"/>
      <c r="D17" s="93"/>
      <c r="E17" s="31"/>
      <c r="F17" s="6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20"/>
    </row>
    <row r="18" spans="1:17" ht="30" customHeight="1" x14ac:dyDescent="0.25">
      <c r="A18" s="91" t="s">
        <v>9</v>
      </c>
      <c r="B18" s="92"/>
      <c r="C18" s="92"/>
      <c r="D18" s="93"/>
      <c r="E18" s="31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19" spans="1:17" ht="30" customHeight="1" x14ac:dyDescent="0.25">
      <c r="A19" s="91" t="s">
        <v>10</v>
      </c>
      <c r="B19" s="92"/>
      <c r="C19" s="92"/>
      <c r="D19" s="93"/>
      <c r="E19" s="31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</row>
    <row r="20" spans="1:17" ht="30" customHeight="1" x14ac:dyDescent="0.25">
      <c r="A20" s="88" t="s">
        <v>39</v>
      </c>
      <c r="B20" s="89"/>
      <c r="C20" s="89"/>
      <c r="D20" s="90"/>
      <c r="E20" s="32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4"/>
    </row>
    <row r="21" spans="1:17" ht="30" customHeight="1" x14ac:dyDescent="0.25">
      <c r="A21" s="91" t="s">
        <v>24</v>
      </c>
      <c r="B21" s="92"/>
      <c r="C21" s="92"/>
      <c r="D21" s="93"/>
      <c r="E21" s="31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2" spans="1:17" ht="30" customHeight="1" x14ac:dyDescent="0.25">
      <c r="A22" s="88" t="s">
        <v>8</v>
      </c>
      <c r="B22" s="89"/>
      <c r="C22" s="89"/>
      <c r="D22" s="90"/>
      <c r="E22" s="32"/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4"/>
    </row>
    <row r="23" spans="1:17" ht="30" customHeight="1" x14ac:dyDescent="0.25">
      <c r="A23" s="88" t="s">
        <v>25</v>
      </c>
      <c r="B23" s="89"/>
      <c r="C23" s="89"/>
      <c r="D23" s="90"/>
      <c r="E23" s="32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</row>
    <row r="24" spans="1:17" ht="30" customHeight="1" x14ac:dyDescent="0.25">
      <c r="A24" s="88" t="s">
        <v>74</v>
      </c>
      <c r="B24" s="89"/>
      <c r="C24" s="89"/>
      <c r="D24" s="90"/>
      <c r="E24" s="50"/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5" spans="1:17" ht="30" customHeight="1" thickBot="1" x14ac:dyDescent="0.3">
      <c r="A25" s="211" t="s">
        <v>13</v>
      </c>
      <c r="B25" s="212"/>
      <c r="C25" s="212"/>
      <c r="D25" s="213"/>
      <c r="E25" s="51"/>
      <c r="F25" s="129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1"/>
    </row>
    <row r="26" spans="1:17" ht="15" customHeight="1" thickBot="1" x14ac:dyDescent="0.3">
      <c r="A26" s="13"/>
      <c r="B26" s="13"/>
      <c r="C26" s="13"/>
      <c r="D26" s="13"/>
      <c r="E26" s="13"/>
      <c r="F26" s="23"/>
      <c r="G26" s="148">
        <v>2024</v>
      </c>
      <c r="H26" s="149"/>
      <c r="I26" s="150"/>
      <c r="J26" s="214" t="s">
        <v>67</v>
      </c>
      <c r="K26" s="215"/>
      <c r="L26" s="215"/>
      <c r="M26" s="215"/>
      <c r="N26" s="215"/>
      <c r="O26" s="215"/>
      <c r="P26" s="215"/>
      <c r="Q26" s="216"/>
    </row>
    <row r="27" spans="1:17" ht="15" customHeight="1" x14ac:dyDescent="0.25">
      <c r="A27" s="14"/>
      <c r="B27" s="13"/>
      <c r="C27" s="14"/>
      <c r="D27" s="13"/>
      <c r="E27" s="151" t="s">
        <v>41</v>
      </c>
      <c r="F27" s="152"/>
      <c r="G27" s="19" t="s">
        <v>46</v>
      </c>
      <c r="H27" s="20" t="s">
        <v>47</v>
      </c>
      <c r="I27" s="22" t="s">
        <v>48</v>
      </c>
      <c r="J27" s="217"/>
      <c r="K27" s="218"/>
      <c r="L27" s="218"/>
      <c r="M27" s="218"/>
      <c r="N27" s="218"/>
      <c r="O27" s="218"/>
      <c r="P27" s="218"/>
      <c r="Q27" s="219"/>
    </row>
    <row r="28" spans="1:17" ht="15" customHeight="1" x14ac:dyDescent="0.25">
      <c r="A28" s="13"/>
      <c r="B28" s="15"/>
      <c r="C28" s="15"/>
      <c r="D28" s="14"/>
      <c r="E28" s="153" t="s">
        <v>42</v>
      </c>
      <c r="F28" s="154"/>
      <c r="G28" s="27" t="e" cm="1">
        <f t="array" aca="1" ref="G28" ca="1">[1]!NB_SI_COULEUR(E16:E25,[1]!NO_COULEUR(E28))</f>
        <v>#NAME?</v>
      </c>
      <c r="H28" s="28">
        <v>15</v>
      </c>
      <c r="I28" s="29" t="e">
        <f ca="1">SUM(G28*H28)</f>
        <v>#NAME?</v>
      </c>
      <c r="J28" s="63" t="s">
        <v>87</v>
      </c>
      <c r="K28" s="64"/>
      <c r="L28" s="64"/>
      <c r="M28" s="64"/>
      <c r="N28" s="64"/>
      <c r="O28" s="64"/>
      <c r="P28" s="64"/>
      <c r="Q28" s="65"/>
    </row>
    <row r="29" spans="1:17" ht="15" customHeight="1" x14ac:dyDescent="0.25">
      <c r="A29" s="13"/>
      <c r="B29" s="15"/>
      <c r="C29" s="15"/>
      <c r="D29" s="14"/>
      <c r="E29" s="155" t="s">
        <v>43</v>
      </c>
      <c r="F29" s="156"/>
      <c r="G29" s="27" t="e" cm="1">
        <f t="array" aca="1" ref="G29" ca="1">[1]!NB_SI_COULEUR(E16:E25,[1]!NO_COULEUR(E29))</f>
        <v>#NAME?</v>
      </c>
      <c r="H29" s="28">
        <v>10</v>
      </c>
      <c r="I29" s="29" t="e">
        <f t="shared" ref="I29:I31" ca="1" si="0">SUM(G29*H29)</f>
        <v>#NAME?</v>
      </c>
      <c r="J29" s="63"/>
      <c r="K29" s="64"/>
      <c r="L29" s="64"/>
      <c r="M29" s="64"/>
      <c r="N29" s="64"/>
      <c r="O29" s="64"/>
      <c r="P29" s="64"/>
      <c r="Q29" s="65"/>
    </row>
    <row r="30" spans="1:17" ht="15" customHeight="1" x14ac:dyDescent="0.25">
      <c r="A30" s="13"/>
      <c r="B30" s="15"/>
      <c r="C30" s="15"/>
      <c r="D30" s="14"/>
      <c r="E30" s="94" t="s">
        <v>45</v>
      </c>
      <c r="F30" s="95"/>
      <c r="G30" s="27" t="e" cm="1">
        <f t="array" aca="1" ref="G30" ca="1">[1]!NB_SI_COULEUR(E16:E25,[1]!NO_COULEUR(E30))</f>
        <v>#NAME?</v>
      </c>
      <c r="H30" s="28">
        <v>5</v>
      </c>
      <c r="I30" s="29" t="e">
        <f t="shared" ca="1" si="0"/>
        <v>#NAME?</v>
      </c>
      <c r="J30" s="63"/>
      <c r="K30" s="64"/>
      <c r="L30" s="64"/>
      <c r="M30" s="64"/>
      <c r="N30" s="64"/>
      <c r="O30" s="64"/>
      <c r="P30" s="64"/>
      <c r="Q30" s="65"/>
    </row>
    <row r="31" spans="1:17" ht="15" customHeight="1" thickBot="1" x14ac:dyDescent="0.3">
      <c r="A31" s="13"/>
      <c r="B31" s="15"/>
      <c r="C31" s="15"/>
      <c r="D31" s="14"/>
      <c r="E31" s="96" t="s">
        <v>44</v>
      </c>
      <c r="F31" s="97"/>
      <c r="G31" s="27" t="e" cm="1">
        <f t="array" aca="1" ref="G31" ca="1">[1]!NB_SI_COULEUR(E16:E25,[1]!NO_COULEUR(E31))</f>
        <v>#NAME?</v>
      </c>
      <c r="H31" s="28">
        <v>0</v>
      </c>
      <c r="I31" s="29" t="e">
        <f t="shared" ca="1" si="0"/>
        <v>#NAME?</v>
      </c>
      <c r="J31" s="233">
        <f>SUM(E16:E25)/150</f>
        <v>0</v>
      </c>
      <c r="K31" s="234"/>
      <c r="L31" s="234"/>
      <c r="M31" s="234"/>
      <c r="N31" s="234"/>
      <c r="O31" s="234"/>
      <c r="P31" s="234"/>
      <c r="Q31" s="235"/>
    </row>
    <row r="32" spans="1:17" ht="15" customHeight="1" thickBot="1" x14ac:dyDescent="0.3">
      <c r="A32" s="16"/>
      <c r="B32" s="16"/>
      <c r="C32" s="16"/>
      <c r="D32" s="17"/>
      <c r="E32" s="21"/>
      <c r="F32" s="24"/>
      <c r="G32" s="113" t="s">
        <v>11</v>
      </c>
      <c r="H32" s="114"/>
      <c r="I32" s="25" t="e">
        <f ca="1">SUM(I28:I31)</f>
        <v>#NAME?</v>
      </c>
      <c r="J32" s="236"/>
      <c r="K32" s="237"/>
      <c r="L32" s="237"/>
      <c r="M32" s="237"/>
      <c r="N32" s="237"/>
      <c r="O32" s="237"/>
      <c r="P32" s="237"/>
      <c r="Q32" s="238"/>
    </row>
    <row r="33" spans="1:17" ht="17.100000000000001" customHeight="1" x14ac:dyDescent="0.25">
      <c r="A33" s="79" t="s">
        <v>82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1"/>
    </row>
    <row r="34" spans="1:17" ht="17.100000000000001" customHeight="1" thickBot="1" x14ac:dyDescent="0.3">
      <c r="A34" s="60" t="s">
        <v>84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</row>
    <row r="35" spans="1:17" ht="18" customHeight="1" thickBot="1" x14ac:dyDescent="0.3">
      <c r="A35" s="56">
        <v>2</v>
      </c>
      <c r="B35" s="227" t="s">
        <v>26</v>
      </c>
      <c r="C35" s="228"/>
      <c r="D35" s="228"/>
      <c r="E35" s="59">
        <v>2024</v>
      </c>
      <c r="F35" s="132" t="s">
        <v>89</v>
      </c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</row>
    <row r="36" spans="1:17" ht="30" customHeight="1" x14ac:dyDescent="0.25">
      <c r="A36" s="85" t="s">
        <v>15</v>
      </c>
      <c r="B36" s="86"/>
      <c r="C36" s="86"/>
      <c r="D36" s="87"/>
      <c r="E36" s="30"/>
      <c r="F36" s="135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7"/>
    </row>
    <row r="37" spans="1:17" ht="30" customHeight="1" x14ac:dyDescent="0.25">
      <c r="A37" s="88" t="s">
        <v>27</v>
      </c>
      <c r="B37" s="89"/>
      <c r="C37" s="89"/>
      <c r="D37" s="90"/>
      <c r="E37" s="31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</row>
    <row r="38" spans="1:17" ht="30" customHeight="1" x14ac:dyDescent="0.25">
      <c r="A38" s="88" t="s">
        <v>17</v>
      </c>
      <c r="B38" s="89"/>
      <c r="C38" s="89"/>
      <c r="D38" s="90"/>
      <c r="E38" s="32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</row>
    <row r="39" spans="1:17" ht="30" customHeight="1" x14ac:dyDescent="0.25">
      <c r="A39" s="88" t="s">
        <v>14</v>
      </c>
      <c r="B39" s="89"/>
      <c r="C39" s="89"/>
      <c r="D39" s="90"/>
      <c r="E39" s="31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1"/>
    </row>
    <row r="40" spans="1:17" ht="30" customHeight="1" x14ac:dyDescent="0.25">
      <c r="A40" s="88" t="s">
        <v>28</v>
      </c>
      <c r="B40" s="89"/>
      <c r="C40" s="89"/>
      <c r="D40" s="90"/>
      <c r="E40" s="31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1"/>
    </row>
    <row r="41" spans="1:17" ht="46.5" customHeight="1" x14ac:dyDescent="0.25">
      <c r="A41" s="208" t="s">
        <v>29</v>
      </c>
      <c r="B41" s="209"/>
      <c r="C41" s="209"/>
      <c r="D41" s="210"/>
      <c r="E41" s="32"/>
      <c r="F41" s="7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4"/>
    </row>
    <row r="42" spans="1:17" ht="33.75" customHeight="1" x14ac:dyDescent="0.25">
      <c r="A42" s="208" t="s">
        <v>16</v>
      </c>
      <c r="B42" s="209"/>
      <c r="C42" s="209"/>
      <c r="D42" s="210"/>
      <c r="E42" s="32"/>
      <c r="F42" s="118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20"/>
    </row>
    <row r="43" spans="1:17" ht="30" customHeight="1" x14ac:dyDescent="0.25">
      <c r="A43" s="88" t="s">
        <v>18</v>
      </c>
      <c r="B43" s="89"/>
      <c r="C43" s="89"/>
      <c r="D43" s="90"/>
      <c r="E43" s="31"/>
      <c r="F43" s="7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4"/>
    </row>
    <row r="44" spans="1:17" ht="30" customHeight="1" x14ac:dyDescent="0.25">
      <c r="A44" s="88" t="s">
        <v>30</v>
      </c>
      <c r="B44" s="89"/>
      <c r="C44" s="89"/>
      <c r="D44" s="90"/>
      <c r="E44" s="32"/>
      <c r="F44" s="72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4"/>
    </row>
    <row r="45" spans="1:17" ht="30" customHeight="1" thickBot="1" x14ac:dyDescent="0.3">
      <c r="A45" s="211" t="s">
        <v>31</v>
      </c>
      <c r="B45" s="212"/>
      <c r="C45" s="212"/>
      <c r="D45" s="213"/>
      <c r="E45" s="33"/>
      <c r="F45" s="129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1"/>
    </row>
    <row r="46" spans="1:17" ht="15" customHeight="1" thickBot="1" x14ac:dyDescent="0.3">
      <c r="A46" s="13"/>
      <c r="B46" s="13"/>
      <c r="C46" s="13"/>
      <c r="D46" s="13"/>
      <c r="E46" s="13"/>
      <c r="F46" s="23"/>
      <c r="G46" s="148">
        <v>2024</v>
      </c>
      <c r="H46" s="149"/>
      <c r="I46" s="150"/>
      <c r="J46" s="214" t="s">
        <v>67</v>
      </c>
      <c r="K46" s="215"/>
      <c r="L46" s="215"/>
      <c r="M46" s="215"/>
      <c r="N46" s="215"/>
      <c r="O46" s="215"/>
      <c r="P46" s="215"/>
      <c r="Q46" s="216"/>
    </row>
    <row r="47" spans="1:17" ht="15" customHeight="1" x14ac:dyDescent="0.25">
      <c r="A47" s="14"/>
      <c r="B47" s="13"/>
      <c r="C47" s="14"/>
      <c r="D47" s="13"/>
      <c r="E47" s="151" t="s">
        <v>41</v>
      </c>
      <c r="F47" s="152"/>
      <c r="G47" s="19" t="s">
        <v>46</v>
      </c>
      <c r="H47" s="20" t="s">
        <v>47</v>
      </c>
      <c r="I47" s="22" t="s">
        <v>48</v>
      </c>
      <c r="J47" s="217"/>
      <c r="K47" s="218"/>
      <c r="L47" s="218"/>
      <c r="M47" s="218"/>
      <c r="N47" s="218"/>
      <c r="O47" s="218"/>
      <c r="P47" s="218"/>
      <c r="Q47" s="219"/>
    </row>
    <row r="48" spans="1:17" ht="15" customHeight="1" x14ac:dyDescent="0.25">
      <c r="A48" s="13"/>
      <c r="B48" s="15"/>
      <c r="C48" s="15"/>
      <c r="D48" s="14"/>
      <c r="E48" s="153" t="s">
        <v>42</v>
      </c>
      <c r="F48" s="154"/>
      <c r="G48" s="27" t="e" cm="1">
        <f t="array" aca="1" ref="G48" ca="1">[1]!NB_SI_COULEUR(E36:E45,[1]!NO_COULEUR(E48))</f>
        <v>#NAME?</v>
      </c>
      <c r="H48" s="28">
        <v>15</v>
      </c>
      <c r="I48" s="29" t="e">
        <f ca="1">SUM(G48*H48)</f>
        <v>#NAME?</v>
      </c>
      <c r="J48" s="239" t="s">
        <v>76</v>
      </c>
      <c r="K48" s="240"/>
      <c r="L48" s="240"/>
      <c r="M48" s="240"/>
      <c r="N48" s="240"/>
      <c r="O48" s="240"/>
      <c r="P48" s="240"/>
      <c r="Q48" s="241"/>
    </row>
    <row r="49" spans="1:17" ht="15" customHeight="1" x14ac:dyDescent="0.25">
      <c r="A49" s="13"/>
      <c r="B49" s="15"/>
      <c r="C49" s="15"/>
      <c r="D49" s="14"/>
      <c r="E49" s="155" t="s">
        <v>43</v>
      </c>
      <c r="F49" s="156"/>
      <c r="G49" s="27" t="e" cm="1">
        <f t="array" aca="1" ref="G49" ca="1">[1]!NB_SI_COULEUR(E36:E45,[1]!NO_COULEUR(E49))</f>
        <v>#NAME?</v>
      </c>
      <c r="H49" s="28">
        <v>10</v>
      </c>
      <c r="I49" s="29" t="e">
        <f t="shared" ref="I49:I51" ca="1" si="1">SUM(G49*H49)</f>
        <v>#NAME?</v>
      </c>
      <c r="J49" s="239"/>
      <c r="K49" s="240"/>
      <c r="L49" s="240"/>
      <c r="M49" s="240"/>
      <c r="N49" s="240"/>
      <c r="O49" s="240"/>
      <c r="P49" s="240"/>
      <c r="Q49" s="241"/>
    </row>
    <row r="50" spans="1:17" ht="15" customHeight="1" x14ac:dyDescent="0.25">
      <c r="A50" s="13"/>
      <c r="B50" s="15"/>
      <c r="C50" s="15"/>
      <c r="D50" s="14"/>
      <c r="E50" s="94" t="s">
        <v>45</v>
      </c>
      <c r="F50" s="95"/>
      <c r="G50" s="27" t="e" cm="1">
        <f t="array" aca="1" ref="G50" ca="1">[1]!NB_SI_COULEUR(E36:E45,[1]!NO_COULEUR(E50))</f>
        <v>#NAME?</v>
      </c>
      <c r="H50" s="28">
        <v>5</v>
      </c>
      <c r="I50" s="29" t="e">
        <f t="shared" ca="1" si="1"/>
        <v>#NAME?</v>
      </c>
      <c r="J50" s="239"/>
      <c r="K50" s="240"/>
      <c r="L50" s="240"/>
      <c r="M50" s="240"/>
      <c r="N50" s="240"/>
      <c r="O50" s="240"/>
      <c r="P50" s="240"/>
      <c r="Q50" s="241"/>
    </row>
    <row r="51" spans="1:17" ht="15" customHeight="1" thickBot="1" x14ac:dyDescent="0.3">
      <c r="A51" s="13"/>
      <c r="B51" s="15"/>
      <c r="C51" s="15"/>
      <c r="D51" s="14"/>
      <c r="E51" s="96" t="s">
        <v>44</v>
      </c>
      <c r="F51" s="97"/>
      <c r="G51" s="27" t="e" cm="1">
        <f t="array" aca="1" ref="G51" ca="1">[1]!NB_SI_COULEUR(E36:E45,[1]!NO_COULEUR(E51))</f>
        <v>#NAME?</v>
      </c>
      <c r="H51" s="28">
        <v>0</v>
      </c>
      <c r="I51" s="29" t="e">
        <f t="shared" ca="1" si="1"/>
        <v>#NAME?</v>
      </c>
      <c r="J51" s="233">
        <f>SUM(E36:E45)/150</f>
        <v>0</v>
      </c>
      <c r="K51" s="234"/>
      <c r="L51" s="234"/>
      <c r="M51" s="234"/>
      <c r="N51" s="234"/>
      <c r="O51" s="234"/>
      <c r="P51" s="234"/>
      <c r="Q51" s="235"/>
    </row>
    <row r="52" spans="1:17" ht="15" customHeight="1" thickBot="1" x14ac:dyDescent="0.3">
      <c r="A52" s="16"/>
      <c r="B52" s="16"/>
      <c r="C52" s="16"/>
      <c r="D52" s="17"/>
      <c r="E52" s="21"/>
      <c r="F52" s="24"/>
      <c r="G52" s="113" t="s">
        <v>19</v>
      </c>
      <c r="H52" s="114"/>
      <c r="I52" s="25" t="e">
        <f ca="1">SUM(I48:I51)</f>
        <v>#NAME?</v>
      </c>
      <c r="J52" s="236"/>
      <c r="K52" s="237"/>
      <c r="L52" s="237"/>
      <c r="M52" s="237"/>
      <c r="N52" s="237"/>
      <c r="O52" s="237"/>
      <c r="P52" s="237"/>
      <c r="Q52" s="238"/>
    </row>
    <row r="53" spans="1:17" ht="17.100000000000001" customHeight="1" x14ac:dyDescent="0.25">
      <c r="A53" s="79" t="s">
        <v>85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1"/>
    </row>
    <row r="54" spans="1:17" ht="17.100000000000001" customHeight="1" thickBot="1" x14ac:dyDescent="0.3">
      <c r="A54" s="60" t="s">
        <v>86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2"/>
    </row>
    <row r="55" spans="1:17" ht="18" customHeight="1" thickBot="1" x14ac:dyDescent="0.3">
      <c r="A55" s="57">
        <v>3</v>
      </c>
      <c r="B55" s="121" t="s">
        <v>32</v>
      </c>
      <c r="C55" s="122"/>
      <c r="D55" s="122"/>
      <c r="E55" s="58">
        <v>2024</v>
      </c>
      <c r="F55" s="107" t="s">
        <v>89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9"/>
    </row>
    <row r="56" spans="1:17" ht="30" customHeight="1" x14ac:dyDescent="0.25">
      <c r="A56" s="126" t="s">
        <v>33</v>
      </c>
      <c r="B56" s="127"/>
      <c r="C56" s="127"/>
      <c r="D56" s="128"/>
      <c r="E56" s="34"/>
      <c r="F56" s="115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7"/>
    </row>
    <row r="57" spans="1:17" ht="30" customHeight="1" x14ac:dyDescent="0.25">
      <c r="A57" s="88" t="s">
        <v>75</v>
      </c>
      <c r="B57" s="89"/>
      <c r="C57" s="89"/>
      <c r="D57" s="90"/>
      <c r="E57" s="31"/>
      <c r="F57" s="118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20"/>
    </row>
    <row r="58" spans="1:17" ht="30" customHeight="1" x14ac:dyDescent="0.25">
      <c r="A58" s="88" t="s">
        <v>40</v>
      </c>
      <c r="B58" s="89"/>
      <c r="C58" s="89"/>
      <c r="D58" s="90"/>
      <c r="E58" s="32"/>
      <c r="F58" s="6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1"/>
    </row>
    <row r="59" spans="1:17" ht="30" customHeight="1" x14ac:dyDescent="0.25">
      <c r="A59" s="139" t="s">
        <v>34</v>
      </c>
      <c r="B59" s="140"/>
      <c r="C59" s="140"/>
      <c r="D59" s="141"/>
      <c r="E59" s="31"/>
      <c r="F59" s="6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1"/>
    </row>
    <row r="60" spans="1:17" ht="30" customHeight="1" x14ac:dyDescent="0.25">
      <c r="A60" s="88" t="s">
        <v>35</v>
      </c>
      <c r="B60" s="89"/>
      <c r="C60" s="89"/>
      <c r="D60" s="90"/>
      <c r="E60" s="32"/>
      <c r="F60" s="118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20"/>
    </row>
    <row r="61" spans="1:17" ht="30" customHeight="1" x14ac:dyDescent="0.25">
      <c r="A61" s="139" t="s">
        <v>36</v>
      </c>
      <c r="B61" s="140"/>
      <c r="C61" s="140"/>
      <c r="D61" s="141"/>
      <c r="E61" s="31"/>
      <c r="F61" s="118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20"/>
    </row>
    <row r="62" spans="1:17" ht="30" customHeight="1" x14ac:dyDescent="0.25">
      <c r="A62" s="139" t="s">
        <v>37</v>
      </c>
      <c r="B62" s="140"/>
      <c r="C62" s="140"/>
      <c r="D62" s="141"/>
      <c r="E62" s="32"/>
      <c r="F62" s="118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20"/>
    </row>
    <row r="63" spans="1:17" ht="30" customHeight="1" thickBot="1" x14ac:dyDescent="0.3">
      <c r="A63" s="142" t="s">
        <v>49</v>
      </c>
      <c r="B63" s="143"/>
      <c r="C63" s="143"/>
      <c r="D63" s="144"/>
      <c r="E63" s="33"/>
      <c r="F63" s="145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7"/>
    </row>
    <row r="64" spans="1:17" ht="15" customHeight="1" thickBot="1" x14ac:dyDescent="0.3">
      <c r="A64" s="49"/>
      <c r="B64" s="16"/>
      <c r="C64" s="16"/>
      <c r="D64" s="16"/>
      <c r="E64" s="13"/>
      <c r="F64" s="23"/>
      <c r="G64" s="148">
        <v>2024</v>
      </c>
      <c r="H64" s="149"/>
      <c r="I64" s="150"/>
      <c r="J64" s="214" t="s">
        <v>50</v>
      </c>
      <c r="K64" s="215"/>
      <c r="L64" s="215"/>
      <c r="M64" s="215"/>
      <c r="N64" s="215"/>
      <c r="O64" s="215"/>
      <c r="P64" s="215"/>
      <c r="Q64" s="216"/>
    </row>
    <row r="65" spans="1:18" ht="15" customHeight="1" x14ac:dyDescent="0.25">
      <c r="A65" s="16"/>
      <c r="B65" s="16"/>
      <c r="C65" s="16"/>
      <c r="D65" s="16"/>
      <c r="E65" s="151" t="s">
        <v>41</v>
      </c>
      <c r="F65" s="152"/>
      <c r="G65" s="19" t="s">
        <v>46</v>
      </c>
      <c r="H65" s="20" t="s">
        <v>47</v>
      </c>
      <c r="I65" s="22" t="s">
        <v>48</v>
      </c>
      <c r="J65" s="217"/>
      <c r="K65" s="218"/>
      <c r="L65" s="218"/>
      <c r="M65" s="218"/>
      <c r="N65" s="218"/>
      <c r="O65" s="218"/>
      <c r="P65" s="218"/>
      <c r="Q65" s="219"/>
    </row>
    <row r="66" spans="1:18" ht="15" customHeight="1" x14ac:dyDescent="0.25">
      <c r="A66" s="16"/>
      <c r="B66" s="16"/>
      <c r="C66" s="16"/>
      <c r="D66" s="16"/>
      <c r="E66" s="153" t="s">
        <v>42</v>
      </c>
      <c r="F66" s="154"/>
      <c r="G66" s="27" t="e" cm="1">
        <f t="array" aca="1" ref="G66" ca="1">[1]!NB_SI_COULEUR(E56:E63,[1]!NO_COULEUR(E66))</f>
        <v>#NAME?</v>
      </c>
      <c r="H66" s="28">
        <v>15</v>
      </c>
      <c r="I66" s="29" t="e">
        <f ca="1">SUM(G66*H66)</f>
        <v>#NAME?</v>
      </c>
      <c r="J66" s="239" t="s">
        <v>77</v>
      </c>
      <c r="K66" s="240"/>
      <c r="L66" s="240"/>
      <c r="M66" s="240"/>
      <c r="N66" s="240"/>
      <c r="O66" s="240"/>
      <c r="P66" s="240"/>
      <c r="Q66" s="241"/>
    </row>
    <row r="67" spans="1:18" ht="15" customHeight="1" x14ac:dyDescent="0.25">
      <c r="A67" s="16"/>
      <c r="B67" s="16"/>
      <c r="C67" s="16"/>
      <c r="D67" s="16"/>
      <c r="E67" s="155" t="s">
        <v>43</v>
      </c>
      <c r="F67" s="156"/>
      <c r="G67" s="27" t="e" cm="1">
        <f t="array" aca="1" ref="G67" ca="1">[1]!NB_SI_COULEUR(E56:E63,[1]!NO_COULEUR(E67))</f>
        <v>#NAME?</v>
      </c>
      <c r="H67" s="28">
        <v>10</v>
      </c>
      <c r="I67" s="29" t="e">
        <f t="shared" ref="I67:I69" ca="1" si="2">SUM(G67*H67)</f>
        <v>#NAME?</v>
      </c>
      <c r="J67" s="239"/>
      <c r="K67" s="240"/>
      <c r="L67" s="240"/>
      <c r="M67" s="240"/>
      <c r="N67" s="240"/>
      <c r="O67" s="240"/>
      <c r="P67" s="240"/>
      <c r="Q67" s="241"/>
    </row>
    <row r="68" spans="1:18" ht="15" customHeight="1" x14ac:dyDescent="0.25">
      <c r="A68" s="16"/>
      <c r="B68" s="16"/>
      <c r="C68" s="16"/>
      <c r="D68" s="16"/>
      <c r="E68" s="94" t="s">
        <v>45</v>
      </c>
      <c r="F68" s="95"/>
      <c r="G68" s="27" t="e" cm="1">
        <f t="array" aca="1" ref="G68" ca="1">[1]!NB_SI_COULEUR(E56:E63,[1]!NO_COULEUR(E68))</f>
        <v>#NAME?</v>
      </c>
      <c r="H68" s="28">
        <v>5</v>
      </c>
      <c r="I68" s="29" t="e">
        <f t="shared" ca="1" si="2"/>
        <v>#NAME?</v>
      </c>
      <c r="J68" s="239"/>
      <c r="K68" s="240"/>
      <c r="L68" s="240"/>
      <c r="M68" s="240"/>
      <c r="N68" s="240"/>
      <c r="O68" s="240"/>
      <c r="P68" s="240"/>
      <c r="Q68" s="241"/>
    </row>
    <row r="69" spans="1:18" ht="15" customHeight="1" thickBot="1" x14ac:dyDescent="0.3">
      <c r="A69" s="16"/>
      <c r="B69" s="16"/>
      <c r="C69" s="16"/>
      <c r="D69" s="16"/>
      <c r="E69" s="96" t="s">
        <v>44</v>
      </c>
      <c r="F69" s="97"/>
      <c r="G69" s="27" t="e" cm="1">
        <f t="array" aca="1" ref="G69" ca="1">[1]!NB_SI_COULEUR(E56:E63,[1]!NO_COULEUR(E69))</f>
        <v>#NAME?</v>
      </c>
      <c r="H69" s="28">
        <v>0</v>
      </c>
      <c r="I69" s="29" t="e">
        <f t="shared" ca="1" si="2"/>
        <v>#NAME?</v>
      </c>
      <c r="J69" s="233">
        <f>SUM(E56:E63)/120</f>
        <v>0</v>
      </c>
      <c r="K69" s="234"/>
      <c r="L69" s="234"/>
      <c r="M69" s="234"/>
      <c r="N69" s="234"/>
      <c r="O69" s="234"/>
      <c r="P69" s="234"/>
      <c r="Q69" s="235"/>
    </row>
    <row r="70" spans="1:18" ht="15" customHeight="1" thickBot="1" x14ac:dyDescent="0.3">
      <c r="A70" s="16"/>
      <c r="B70" s="16"/>
      <c r="C70" s="16"/>
      <c r="D70" s="16"/>
      <c r="E70" s="21"/>
      <c r="F70" s="24"/>
      <c r="G70" s="157" t="s">
        <v>38</v>
      </c>
      <c r="H70" s="158"/>
      <c r="I70" s="18" t="e">
        <f ca="1">SUM(I66:I69)</f>
        <v>#NAME?</v>
      </c>
      <c r="J70" s="236"/>
      <c r="K70" s="237"/>
      <c r="L70" s="237"/>
      <c r="M70" s="237"/>
      <c r="N70" s="237"/>
      <c r="O70" s="237"/>
      <c r="P70" s="237"/>
      <c r="Q70" s="238"/>
    </row>
    <row r="71" spans="1:18" ht="30" customHeight="1" thickBot="1" x14ac:dyDescent="0.3">
      <c r="A71" s="26"/>
      <c r="B71" s="26"/>
      <c r="C71" s="26"/>
      <c r="D71" s="26"/>
      <c r="E71" s="66" t="s">
        <v>88</v>
      </c>
      <c r="F71" s="67"/>
      <c r="G71" s="67"/>
      <c r="H71" s="67"/>
      <c r="I71" s="68"/>
      <c r="J71" s="159">
        <f>SUM(J31+J51+J69)/3</f>
        <v>0</v>
      </c>
      <c r="K71" s="160"/>
      <c r="L71" s="160"/>
      <c r="M71" s="160"/>
      <c r="N71" s="160"/>
      <c r="O71" s="160"/>
      <c r="P71" s="160"/>
      <c r="Q71" s="161"/>
    </row>
    <row r="72" spans="1:18" ht="15" customHeight="1" x14ac:dyDescent="0.25">
      <c r="A72" s="11" t="s">
        <v>64</v>
      </c>
      <c r="B72" s="11"/>
      <c r="C72" s="11"/>
      <c r="D72" s="11"/>
      <c r="E72" s="11"/>
      <c r="F72" s="11"/>
      <c r="G72" s="12"/>
      <c r="H72" s="12"/>
      <c r="I72" s="12"/>
      <c r="J72" s="12"/>
      <c r="K72" s="12"/>
      <c r="L72" s="12"/>
      <c r="M72" s="12"/>
      <c r="N72" s="26"/>
      <c r="O72" s="12"/>
      <c r="P72" s="12"/>
      <c r="Q72" s="12"/>
    </row>
    <row r="73" spans="1:18" ht="15" customHeight="1" x14ac:dyDescent="0.25">
      <c r="A73" s="138" t="s">
        <v>51</v>
      </c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</row>
    <row r="74" spans="1:18" ht="15" customHeight="1" x14ac:dyDescent="0.25">
      <c r="A74" s="138" t="s">
        <v>20</v>
      </c>
      <c r="B74" s="138"/>
      <c r="C74" s="138"/>
      <c r="D74" s="138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8" ht="15" customHeight="1" x14ac:dyDescent="0.25">
      <c r="A75" s="138" t="s">
        <v>21</v>
      </c>
      <c r="B75" s="138"/>
      <c r="C75" s="138"/>
      <c r="D75" s="138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8" ht="15" customHeight="1" x14ac:dyDescent="0.25">
      <c r="A76" s="138" t="s">
        <v>22</v>
      </c>
      <c r="B76" s="138"/>
      <c r="C76" s="138"/>
      <c r="D76" s="138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8" ht="18" customHeight="1" x14ac:dyDescent="0.25">
      <c r="N77" s="10"/>
      <c r="O77" s="7"/>
    </row>
  </sheetData>
  <mergeCells count="143">
    <mergeCell ref="P9:Q9"/>
    <mergeCell ref="A12:D12"/>
    <mergeCell ref="J26:Q27"/>
    <mergeCell ref="J64:Q65"/>
    <mergeCell ref="J31:Q32"/>
    <mergeCell ref="J51:Q52"/>
    <mergeCell ref="J69:Q70"/>
    <mergeCell ref="F17:Q17"/>
    <mergeCell ref="A17:D17"/>
    <mergeCell ref="F42:Q42"/>
    <mergeCell ref="A42:D42"/>
    <mergeCell ref="J66:Q68"/>
    <mergeCell ref="J48:Q50"/>
    <mergeCell ref="A56:D56"/>
    <mergeCell ref="A57:D57"/>
    <mergeCell ref="A58:D58"/>
    <mergeCell ref="A59:D59"/>
    <mergeCell ref="G46:I46"/>
    <mergeCell ref="E47:F47"/>
    <mergeCell ref="E48:F48"/>
    <mergeCell ref="E49:F49"/>
    <mergeCell ref="E50:F50"/>
    <mergeCell ref="N10:O10"/>
    <mergeCell ref="A41:D41"/>
    <mergeCell ref="A43:D43"/>
    <mergeCell ref="A44:D44"/>
    <mergeCell ref="A45:D45"/>
    <mergeCell ref="J46:Q47"/>
    <mergeCell ref="K12:M12"/>
    <mergeCell ref="O12:P12"/>
    <mergeCell ref="A38:D38"/>
    <mergeCell ref="A39:D39"/>
    <mergeCell ref="A40:D40"/>
    <mergeCell ref="A24:D24"/>
    <mergeCell ref="A25:D25"/>
    <mergeCell ref="A18:D18"/>
    <mergeCell ref="G26:I26"/>
    <mergeCell ref="G32:H32"/>
    <mergeCell ref="E27:F27"/>
    <mergeCell ref="E28:F28"/>
    <mergeCell ref="E29:F29"/>
    <mergeCell ref="B15:D15"/>
    <mergeCell ref="B35:D35"/>
    <mergeCell ref="P10:Q10"/>
    <mergeCell ref="K7:M7"/>
    <mergeCell ref="K6:M6"/>
    <mergeCell ref="N6:O6"/>
    <mergeCell ref="A11:Q11"/>
    <mergeCell ref="A6:B6"/>
    <mergeCell ref="C6:F6"/>
    <mergeCell ref="H6:I6"/>
    <mergeCell ref="K5:Q5"/>
    <mergeCell ref="E5:F5"/>
    <mergeCell ref="A7:B7"/>
    <mergeCell ref="C7:F7"/>
    <mergeCell ref="H7:I7"/>
    <mergeCell ref="P7:Q7"/>
    <mergeCell ref="A8:J8"/>
    <mergeCell ref="A5:B5"/>
    <mergeCell ref="A9:D10"/>
    <mergeCell ref="E9:F9"/>
    <mergeCell ref="E10:F10"/>
    <mergeCell ref="J9:K9"/>
    <mergeCell ref="J10:K10"/>
    <mergeCell ref="L9:M9"/>
    <mergeCell ref="L10:M10"/>
    <mergeCell ref="N9:O9"/>
    <mergeCell ref="A75:D75"/>
    <mergeCell ref="A76:D76"/>
    <mergeCell ref="A73:R73"/>
    <mergeCell ref="A60:D60"/>
    <mergeCell ref="A61:D61"/>
    <mergeCell ref="A62:D62"/>
    <mergeCell ref="A63:D63"/>
    <mergeCell ref="F60:Q60"/>
    <mergeCell ref="F61:Q61"/>
    <mergeCell ref="F62:Q62"/>
    <mergeCell ref="F63:Q63"/>
    <mergeCell ref="G64:I64"/>
    <mergeCell ref="E65:F65"/>
    <mergeCell ref="E66:F66"/>
    <mergeCell ref="E67:F67"/>
    <mergeCell ref="E68:F68"/>
    <mergeCell ref="E69:F69"/>
    <mergeCell ref="G70:H70"/>
    <mergeCell ref="J71:Q71"/>
    <mergeCell ref="F22:Q22"/>
    <mergeCell ref="F24:Q24"/>
    <mergeCell ref="F25:Q25"/>
    <mergeCell ref="F35:Q35"/>
    <mergeCell ref="F36:Q36"/>
    <mergeCell ref="F37:Q37"/>
    <mergeCell ref="F38:Q38"/>
    <mergeCell ref="F39:Q39"/>
    <mergeCell ref="A74:D74"/>
    <mergeCell ref="A1:Q1"/>
    <mergeCell ref="A2:Q2"/>
    <mergeCell ref="A3:Q3"/>
    <mergeCell ref="A36:D36"/>
    <mergeCell ref="A37:D37"/>
    <mergeCell ref="A19:D19"/>
    <mergeCell ref="A20:D20"/>
    <mergeCell ref="A21:D21"/>
    <mergeCell ref="A22:D22"/>
    <mergeCell ref="A23:D23"/>
    <mergeCell ref="E30:F30"/>
    <mergeCell ref="E31:F31"/>
    <mergeCell ref="G9:H9"/>
    <mergeCell ref="G10:H10"/>
    <mergeCell ref="A4:Q4"/>
    <mergeCell ref="N7:O7"/>
    <mergeCell ref="F15:Q15"/>
    <mergeCell ref="F16:Q16"/>
    <mergeCell ref="F18:Q18"/>
    <mergeCell ref="F12:I12"/>
    <mergeCell ref="A16:D16"/>
    <mergeCell ref="F23:Q23"/>
    <mergeCell ref="F19:Q19"/>
    <mergeCell ref="F20:Q20"/>
    <mergeCell ref="A54:Q54"/>
    <mergeCell ref="J28:Q30"/>
    <mergeCell ref="E71:I71"/>
    <mergeCell ref="F40:Q40"/>
    <mergeCell ref="F41:Q41"/>
    <mergeCell ref="F43:Q43"/>
    <mergeCell ref="P6:Q6"/>
    <mergeCell ref="H5:I5"/>
    <mergeCell ref="A13:Q13"/>
    <mergeCell ref="A33:Q33"/>
    <mergeCell ref="A53:Q53"/>
    <mergeCell ref="A14:Q14"/>
    <mergeCell ref="A34:Q34"/>
    <mergeCell ref="E51:F51"/>
    <mergeCell ref="G52:H52"/>
    <mergeCell ref="F55:Q55"/>
    <mergeCell ref="F56:Q56"/>
    <mergeCell ref="F57:Q57"/>
    <mergeCell ref="F58:Q58"/>
    <mergeCell ref="F59:Q59"/>
    <mergeCell ref="B55:D55"/>
    <mergeCell ref="F44:Q44"/>
    <mergeCell ref="F45:Q45"/>
    <mergeCell ref="F21:Q21"/>
  </mergeCells>
  <conditionalFormatting sqref="E16:E25">
    <cfRule type="containsText" dxfId="13" priority="12" operator="containsText" text="RAS">
      <formula>NOT(ISERROR(SEARCH("RAS",E16)))</formula>
    </cfRule>
    <cfRule type="cellIs" dxfId="12" priority="13" operator="equal">
      <formula>5</formula>
    </cfRule>
    <cfRule type="cellIs" dxfId="11" priority="14" operator="equal">
      <formula>10</formula>
    </cfRule>
    <cfRule type="cellIs" dxfId="10" priority="15" operator="equal">
      <formula>15</formula>
    </cfRule>
  </conditionalFormatting>
  <conditionalFormatting sqref="E36:E45">
    <cfRule type="cellIs" dxfId="9" priority="8" operator="equal">
      <formula>5</formula>
    </cfRule>
    <cfRule type="cellIs" dxfId="8" priority="9" operator="equal">
      <formula>10</formula>
    </cfRule>
    <cfRule type="cellIs" dxfId="7" priority="10" operator="equal">
      <formula>15</formula>
    </cfRule>
    <cfRule type="containsText" dxfId="6" priority="11" operator="containsText" text="RAS">
      <formula>NOT(ISERROR(SEARCH("RAS",E36)))</formula>
    </cfRule>
  </conditionalFormatting>
  <conditionalFormatting sqref="E56:E63">
    <cfRule type="cellIs" dxfId="5" priority="4" operator="equal">
      <formula>5</formula>
    </cfRule>
    <cfRule type="cellIs" dxfId="4" priority="5" operator="equal">
      <formula>10</formula>
    </cfRule>
    <cfRule type="cellIs" dxfId="3" priority="6" operator="equal">
      <formula>15</formula>
    </cfRule>
    <cfRule type="containsText" dxfId="2" priority="7" operator="containsText" text="RAS">
      <formula>NOT(ISERROR(SEARCH("RAS",E56)))</formula>
    </cfRule>
  </conditionalFormatting>
  <conditionalFormatting sqref="J71:Q71">
    <cfRule type="cellIs" dxfId="1" priority="1" operator="lessThan">
      <formula>0.75</formula>
    </cfRule>
    <cfRule type="cellIs" dxfId="0" priority="2" operator="greaterThan">
      <formula>0.749</formula>
    </cfRule>
  </conditionalFormatting>
  <dataValidations count="1">
    <dataValidation type="list" allowBlank="1" showInputMessage="1" showErrorMessage="1" sqref="E5:F5" xr:uid="{287FF503-ADB2-4E70-999C-CF2B0C357BED}">
      <formula1>U3:U6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GUIGUE</dc:creator>
  <cp:lastModifiedBy>Laurent VAISSIERE</cp:lastModifiedBy>
  <cp:lastPrinted>2023-09-19T07:09:55Z</cp:lastPrinted>
  <dcterms:created xsi:type="dcterms:W3CDTF">2023-04-07T06:21:57Z</dcterms:created>
  <dcterms:modified xsi:type="dcterms:W3CDTF">2023-09-19T21:20:02Z</dcterms:modified>
</cp:coreProperties>
</file>