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tar\Desktop\"/>
    </mc:Choice>
  </mc:AlternateContent>
  <xr:revisionPtr revIDLastSave="0" documentId="8_{4EA7F2EC-3121-4D4B-A620-29B4497A3BE2}" xr6:coauthVersionLast="36" xr6:coauthVersionMax="36" xr10:uidLastSave="{00000000-0000-0000-0000-000000000000}"/>
  <bookViews>
    <workbookView xWindow="0" yWindow="0" windowWidth="28800" windowHeight="12225" xr2:uid="{0C2C1F40-5C72-4EF7-88BE-E8DFECB3E779}"/>
  </bookViews>
  <sheets>
    <sheet name="boat" sheetId="1" r:id="rId1"/>
  </sheets>
  <definedNames>
    <definedName name="_xlnm._FilterDatabase" localSheetId="0" hidden="1">boat!$A$8:$AY$61</definedName>
    <definedName name="_xlnm.Print_Area" localSheetId="0">boat!$B$1:$AE$67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N21" i="1" l="1"/>
  <c r="AN10" i="1"/>
  <c r="AN11" i="1"/>
  <c r="AX11" i="1" s="1"/>
  <c r="AN12" i="1"/>
  <c r="AX12" i="1" s="1"/>
  <c r="AN13" i="1"/>
  <c r="AX13" i="1" s="1"/>
  <c r="AN14" i="1"/>
  <c r="AX14" i="1" s="1"/>
  <c r="AN15" i="1"/>
  <c r="AX15" i="1" s="1"/>
  <c r="AN16" i="1"/>
  <c r="AX16" i="1" s="1"/>
  <c r="AN17" i="1"/>
  <c r="AX17" i="1" s="1"/>
  <c r="AN18" i="1"/>
  <c r="AX18" i="1" s="1"/>
  <c r="AN19" i="1"/>
  <c r="AX19" i="1" s="1"/>
  <c r="AN20" i="1"/>
  <c r="AN22" i="1"/>
  <c r="AX22" i="1" s="1"/>
  <c r="AN23" i="1"/>
  <c r="AX23" i="1" s="1"/>
  <c r="AN25" i="1"/>
  <c r="AX25" i="1" s="1"/>
  <c r="AN26" i="1"/>
  <c r="AX26" i="1" s="1"/>
  <c r="AN27" i="1"/>
  <c r="AX27" i="1" s="1"/>
  <c r="AN28" i="1"/>
  <c r="AX28" i="1" s="1"/>
  <c r="AN29" i="1"/>
  <c r="AX29" i="1" s="1"/>
  <c r="AN30" i="1"/>
  <c r="AX30" i="1" s="1"/>
  <c r="AN31" i="1"/>
  <c r="AN32" i="1"/>
  <c r="AX32" i="1" s="1"/>
  <c r="AN33" i="1"/>
  <c r="AX33" i="1" s="1"/>
  <c r="AN34" i="1"/>
  <c r="AX34" i="1" s="1"/>
  <c r="AN35" i="1"/>
  <c r="AX35" i="1" s="1"/>
  <c r="AN36" i="1"/>
  <c r="AX36" i="1" s="1"/>
  <c r="AN37" i="1"/>
  <c r="AX37" i="1" s="1"/>
  <c r="AN38" i="1"/>
  <c r="AX38" i="1" s="1"/>
  <c r="AN39" i="1"/>
  <c r="AX39" i="1" s="1"/>
  <c r="AN40" i="1"/>
  <c r="AX40" i="1" s="1"/>
  <c r="AN41" i="1"/>
  <c r="AX41" i="1" s="1"/>
  <c r="AN42" i="1"/>
  <c r="AX42" i="1" s="1"/>
  <c r="AN43" i="1"/>
  <c r="AX43" i="1" s="1"/>
  <c r="AN44" i="1"/>
  <c r="AX44" i="1" s="1"/>
  <c r="AN45" i="1"/>
  <c r="AX45" i="1" s="1"/>
  <c r="AN46" i="1"/>
  <c r="AX46" i="1" s="1"/>
  <c r="AN47" i="1"/>
  <c r="AN48" i="1"/>
  <c r="AX48" i="1" s="1"/>
  <c r="AN49" i="1"/>
  <c r="AX49" i="1" s="1"/>
  <c r="AN24" i="1"/>
  <c r="AX24" i="1" s="1"/>
  <c r="AN50" i="1"/>
  <c r="AN51" i="1"/>
  <c r="AX51" i="1" s="1"/>
  <c r="AN52" i="1"/>
  <c r="AN53" i="1"/>
  <c r="AX53" i="1" s="1"/>
  <c r="BT53" i="1" s="1"/>
  <c r="AN54" i="1"/>
  <c r="AX54" i="1" s="1"/>
  <c r="BI54" i="1" s="1"/>
  <c r="AN55" i="1"/>
  <c r="AX55" i="1" s="1"/>
  <c r="AN56" i="1"/>
  <c r="AX56" i="1" s="1"/>
  <c r="BT56" i="1" s="1"/>
  <c r="AN57" i="1"/>
  <c r="AX57" i="1" s="1"/>
  <c r="AN58" i="1"/>
  <c r="AX58" i="1" s="1"/>
  <c r="BT58" i="1" s="1"/>
  <c r="AN59" i="1"/>
  <c r="AX59" i="1" s="1"/>
  <c r="AN60" i="1"/>
  <c r="AX20" i="1"/>
  <c r="AX60" i="1"/>
  <c r="AX21" i="1"/>
  <c r="AX10" i="1"/>
  <c r="AX31" i="1"/>
  <c r="AX50" i="1"/>
  <c r="AN9" i="1"/>
  <c r="AX9" i="1" s="1"/>
  <c r="AK21" i="1"/>
  <c r="AW21" i="1" s="1"/>
  <c r="AK10" i="1"/>
  <c r="AW10" i="1" s="1"/>
  <c r="AK11" i="1"/>
  <c r="AW11" i="1" s="1"/>
  <c r="AK12" i="1"/>
  <c r="AW12" i="1" s="1"/>
  <c r="AK13" i="1"/>
  <c r="AW13" i="1" s="1"/>
  <c r="AK14" i="1"/>
  <c r="AW14" i="1" s="1"/>
  <c r="AK15" i="1"/>
  <c r="AW15" i="1" s="1"/>
  <c r="AK16" i="1"/>
  <c r="AW16" i="1" s="1"/>
  <c r="AK17" i="1"/>
  <c r="AW17" i="1" s="1"/>
  <c r="AK18" i="1"/>
  <c r="AW18" i="1" s="1"/>
  <c r="AK19" i="1"/>
  <c r="AW19" i="1" s="1"/>
  <c r="AK20" i="1"/>
  <c r="AW20" i="1" s="1"/>
  <c r="AK22" i="1"/>
  <c r="AW22" i="1" s="1"/>
  <c r="AK23" i="1"/>
  <c r="AW23" i="1" s="1"/>
  <c r="AK25" i="1"/>
  <c r="AW25" i="1" s="1"/>
  <c r="AK26" i="1"/>
  <c r="AW26" i="1" s="1"/>
  <c r="AK27" i="1"/>
  <c r="AW27" i="1" s="1"/>
  <c r="AK28" i="1"/>
  <c r="AW28" i="1" s="1"/>
  <c r="AK29" i="1"/>
  <c r="AW29" i="1" s="1"/>
  <c r="AK30" i="1"/>
  <c r="AK31" i="1"/>
  <c r="AW31" i="1" s="1"/>
  <c r="AK32" i="1"/>
  <c r="AW32" i="1" s="1"/>
  <c r="AK33" i="1"/>
  <c r="AW33" i="1" s="1"/>
  <c r="AK34" i="1"/>
  <c r="AW34" i="1" s="1"/>
  <c r="AK35" i="1"/>
  <c r="AW35" i="1" s="1"/>
  <c r="AK36" i="1"/>
  <c r="AW36" i="1" s="1"/>
  <c r="AK37" i="1"/>
  <c r="AW37" i="1" s="1"/>
  <c r="AK38" i="1"/>
  <c r="AW38" i="1" s="1"/>
  <c r="AK39" i="1"/>
  <c r="AW39" i="1" s="1"/>
  <c r="AK40" i="1"/>
  <c r="AW40" i="1" s="1"/>
  <c r="AK41" i="1"/>
  <c r="AW41" i="1" s="1"/>
  <c r="AK42" i="1"/>
  <c r="AW42" i="1" s="1"/>
  <c r="AK43" i="1"/>
  <c r="AW43" i="1" s="1"/>
  <c r="AK44" i="1"/>
  <c r="AW44" i="1" s="1"/>
  <c r="AK45" i="1"/>
  <c r="AK46" i="1"/>
  <c r="AW46" i="1" s="1"/>
  <c r="AK47" i="1"/>
  <c r="AW47" i="1" s="1"/>
  <c r="AK48" i="1"/>
  <c r="AW48" i="1" s="1"/>
  <c r="AK49" i="1"/>
  <c r="AW49" i="1" s="1"/>
  <c r="AK24" i="1"/>
  <c r="AW24" i="1" s="1"/>
  <c r="AK50" i="1"/>
  <c r="AK51" i="1"/>
  <c r="AW51" i="1" s="1"/>
  <c r="AK52" i="1"/>
  <c r="AW52" i="1" s="1"/>
  <c r="BS52" i="1" s="1"/>
  <c r="AK53" i="1"/>
  <c r="AW53" i="1" s="1"/>
  <c r="AK54" i="1"/>
  <c r="AW54" i="1" s="1"/>
  <c r="BS54" i="1" s="1"/>
  <c r="AK55" i="1"/>
  <c r="AW55" i="1" s="1"/>
  <c r="BH55" i="1" s="1"/>
  <c r="AK56" i="1"/>
  <c r="AW56" i="1" s="1"/>
  <c r="BS56" i="1" s="1"/>
  <c r="AK57" i="1"/>
  <c r="AW57" i="1" s="1"/>
  <c r="BH57" i="1" s="1"/>
  <c r="AK58" i="1"/>
  <c r="AW58" i="1" s="1"/>
  <c r="BS58" i="1" s="1"/>
  <c r="AK59" i="1"/>
  <c r="AW59" i="1" s="1"/>
  <c r="AK60" i="1"/>
  <c r="AW60" i="1" s="1"/>
  <c r="AW30" i="1"/>
  <c r="AH21" i="1"/>
  <c r="AV21" i="1" s="1"/>
  <c r="AH10" i="1"/>
  <c r="AV10" i="1" s="1"/>
  <c r="AH11" i="1"/>
  <c r="AV11" i="1" s="1"/>
  <c r="AH12" i="1"/>
  <c r="AV12" i="1" s="1"/>
  <c r="AH13" i="1"/>
  <c r="AV13" i="1" s="1"/>
  <c r="AH14" i="1"/>
  <c r="AV14" i="1" s="1"/>
  <c r="AH15" i="1"/>
  <c r="AV15" i="1" s="1"/>
  <c r="AH16" i="1"/>
  <c r="AV16" i="1" s="1"/>
  <c r="AH17" i="1"/>
  <c r="AV17" i="1" s="1"/>
  <c r="AH18" i="1"/>
  <c r="AV18" i="1" s="1"/>
  <c r="AH19" i="1"/>
  <c r="AV19" i="1" s="1"/>
  <c r="AH20" i="1"/>
  <c r="AV20" i="1" s="1"/>
  <c r="AH22" i="1"/>
  <c r="AV22" i="1" s="1"/>
  <c r="AH23" i="1"/>
  <c r="AV23" i="1" s="1"/>
  <c r="AH25" i="1"/>
  <c r="AV25" i="1" s="1"/>
  <c r="AH26" i="1"/>
  <c r="AV26" i="1" s="1"/>
  <c r="AH27" i="1"/>
  <c r="AV27" i="1" s="1"/>
  <c r="AH28" i="1"/>
  <c r="AV28" i="1" s="1"/>
  <c r="AH29" i="1"/>
  <c r="AV29" i="1" s="1"/>
  <c r="AH30" i="1"/>
  <c r="AV30" i="1" s="1"/>
  <c r="AH31" i="1"/>
  <c r="AV31" i="1" s="1"/>
  <c r="AH32" i="1"/>
  <c r="AV32" i="1" s="1"/>
  <c r="AH33" i="1"/>
  <c r="AH34" i="1"/>
  <c r="AV34" i="1" s="1"/>
  <c r="AH35" i="1"/>
  <c r="AV35" i="1" s="1"/>
  <c r="AH36" i="1"/>
  <c r="AV36" i="1" s="1"/>
  <c r="AH37" i="1"/>
  <c r="AH38" i="1"/>
  <c r="AV38" i="1" s="1"/>
  <c r="AH39" i="1"/>
  <c r="AV39" i="1" s="1"/>
  <c r="AH40" i="1"/>
  <c r="AV40" i="1" s="1"/>
  <c r="AH41" i="1"/>
  <c r="AV41" i="1" s="1"/>
  <c r="AH42" i="1"/>
  <c r="AV42" i="1" s="1"/>
  <c r="AH43" i="1"/>
  <c r="AV43" i="1" s="1"/>
  <c r="AH44" i="1"/>
  <c r="AV44" i="1" s="1"/>
  <c r="AH45" i="1"/>
  <c r="AV45" i="1" s="1"/>
  <c r="AH46" i="1"/>
  <c r="AV46" i="1" s="1"/>
  <c r="AH47" i="1"/>
  <c r="AV47" i="1" s="1"/>
  <c r="AH48" i="1"/>
  <c r="AV48" i="1" s="1"/>
  <c r="AH49" i="1"/>
  <c r="AV49" i="1" s="1"/>
  <c r="AH24" i="1"/>
  <c r="AV24" i="1" s="1"/>
  <c r="BR24" i="1" s="1"/>
  <c r="AH50" i="1"/>
  <c r="AH51" i="1"/>
  <c r="AV51" i="1" s="1"/>
  <c r="BR51" i="1" s="1"/>
  <c r="AH52" i="1"/>
  <c r="AV52" i="1" s="1"/>
  <c r="BG52" i="1" s="1"/>
  <c r="AH53" i="1"/>
  <c r="AV53" i="1" s="1"/>
  <c r="AH54" i="1"/>
  <c r="AV54" i="1" s="1"/>
  <c r="BR54" i="1" s="1"/>
  <c r="AH55" i="1"/>
  <c r="AV55" i="1" s="1"/>
  <c r="BG55" i="1" s="1"/>
  <c r="AH56" i="1"/>
  <c r="AV56" i="1" s="1"/>
  <c r="BR56" i="1" s="1"/>
  <c r="AH57" i="1"/>
  <c r="AV57" i="1" s="1"/>
  <c r="AH58" i="1"/>
  <c r="AV58" i="1" s="1"/>
  <c r="AH59" i="1"/>
  <c r="AV59" i="1" s="1"/>
  <c r="AH60" i="1"/>
  <c r="AV60" i="1" s="1"/>
  <c r="AK9" i="1"/>
  <c r="AW9" i="1" s="1"/>
  <c r="AV33" i="1"/>
  <c r="AV37" i="1"/>
  <c r="AH9" i="1"/>
  <c r="AV9" i="1" s="1"/>
  <c r="AE21" i="1"/>
  <c r="AU21" i="1" s="1"/>
  <c r="AE10" i="1"/>
  <c r="AU10" i="1" s="1"/>
  <c r="AE11" i="1"/>
  <c r="AU11" i="1" s="1"/>
  <c r="AE12" i="1"/>
  <c r="AU12" i="1" s="1"/>
  <c r="AE13" i="1"/>
  <c r="AU13" i="1" s="1"/>
  <c r="AE14" i="1"/>
  <c r="AU14" i="1" s="1"/>
  <c r="AE15" i="1"/>
  <c r="AU15" i="1" s="1"/>
  <c r="AE16" i="1"/>
  <c r="AU16" i="1" s="1"/>
  <c r="AE17" i="1"/>
  <c r="AU17" i="1" s="1"/>
  <c r="AE18" i="1"/>
  <c r="AU18" i="1" s="1"/>
  <c r="AE19" i="1"/>
  <c r="AU19" i="1" s="1"/>
  <c r="AE20" i="1"/>
  <c r="AE22" i="1"/>
  <c r="AE23" i="1"/>
  <c r="AU23" i="1" s="1"/>
  <c r="AE25" i="1"/>
  <c r="AU25" i="1" s="1"/>
  <c r="AE26" i="1"/>
  <c r="AU26" i="1" s="1"/>
  <c r="AE27" i="1"/>
  <c r="AU27" i="1" s="1"/>
  <c r="AE28" i="1"/>
  <c r="AU28" i="1" s="1"/>
  <c r="AE29" i="1"/>
  <c r="AU29" i="1" s="1"/>
  <c r="AE30" i="1"/>
  <c r="AU30" i="1" s="1"/>
  <c r="AE31" i="1"/>
  <c r="AU31" i="1" s="1"/>
  <c r="AE32" i="1"/>
  <c r="AU32" i="1" s="1"/>
  <c r="AE33" i="1"/>
  <c r="AU33" i="1" s="1"/>
  <c r="AE34" i="1"/>
  <c r="AU34" i="1" s="1"/>
  <c r="AE35" i="1"/>
  <c r="AU35" i="1" s="1"/>
  <c r="AE36" i="1"/>
  <c r="AU36" i="1" s="1"/>
  <c r="AE37" i="1"/>
  <c r="AU37" i="1" s="1"/>
  <c r="AE38" i="1"/>
  <c r="AU38" i="1" s="1"/>
  <c r="AE39" i="1"/>
  <c r="AU39" i="1" s="1"/>
  <c r="AE40" i="1"/>
  <c r="AU40" i="1" s="1"/>
  <c r="AE41" i="1"/>
  <c r="AU41" i="1" s="1"/>
  <c r="AE42" i="1"/>
  <c r="AU42" i="1" s="1"/>
  <c r="AE43" i="1"/>
  <c r="AU43" i="1" s="1"/>
  <c r="AE44" i="1"/>
  <c r="AU44" i="1" s="1"/>
  <c r="AE45" i="1"/>
  <c r="AU45" i="1" s="1"/>
  <c r="AE46" i="1"/>
  <c r="AU46" i="1" s="1"/>
  <c r="AE47" i="1"/>
  <c r="AU47" i="1" s="1"/>
  <c r="AE48" i="1"/>
  <c r="AU48" i="1" s="1"/>
  <c r="AE49" i="1"/>
  <c r="AU49" i="1" s="1"/>
  <c r="AE24" i="1"/>
  <c r="AU24" i="1" s="1"/>
  <c r="AE50" i="1"/>
  <c r="AU50" i="1" s="1"/>
  <c r="BQ50" i="1" s="1"/>
  <c r="AE51" i="1"/>
  <c r="AU51" i="1" s="1"/>
  <c r="AE52" i="1"/>
  <c r="AU52" i="1" s="1"/>
  <c r="BQ52" i="1" s="1"/>
  <c r="AE53" i="1"/>
  <c r="AU53" i="1" s="1"/>
  <c r="AE54" i="1"/>
  <c r="AU54" i="1" s="1"/>
  <c r="BQ54" i="1" s="1"/>
  <c r="AE55" i="1"/>
  <c r="AU55" i="1" s="1"/>
  <c r="AE56" i="1"/>
  <c r="AU56" i="1" s="1"/>
  <c r="BQ56" i="1" s="1"/>
  <c r="AE57" i="1"/>
  <c r="AU57" i="1" s="1"/>
  <c r="AE58" i="1"/>
  <c r="AU58" i="1" s="1"/>
  <c r="AE59" i="1"/>
  <c r="AU59" i="1" s="1"/>
  <c r="AE60" i="1"/>
  <c r="AU60" i="1" s="1"/>
  <c r="AU20" i="1"/>
  <c r="AU22" i="1"/>
  <c r="AE9" i="1"/>
  <c r="AU9" i="1" s="1"/>
  <c r="AB21" i="1"/>
  <c r="AT21" i="1" s="1"/>
  <c r="AB10" i="1"/>
  <c r="AT10" i="1" s="1"/>
  <c r="AB11" i="1"/>
  <c r="AT11" i="1" s="1"/>
  <c r="AB12" i="1"/>
  <c r="AT12" i="1" s="1"/>
  <c r="AB13" i="1"/>
  <c r="AT13" i="1" s="1"/>
  <c r="AB14" i="1"/>
  <c r="AT14" i="1" s="1"/>
  <c r="AB15" i="1"/>
  <c r="AT15" i="1" s="1"/>
  <c r="AB16" i="1"/>
  <c r="AT16" i="1" s="1"/>
  <c r="AB17" i="1"/>
  <c r="AT17" i="1" s="1"/>
  <c r="AB18" i="1"/>
  <c r="AT18" i="1" s="1"/>
  <c r="AB19" i="1"/>
  <c r="AT19" i="1" s="1"/>
  <c r="AB20" i="1"/>
  <c r="AT20" i="1" s="1"/>
  <c r="AB22" i="1"/>
  <c r="AT22" i="1" s="1"/>
  <c r="AB23" i="1"/>
  <c r="AT23" i="1" s="1"/>
  <c r="AB25" i="1"/>
  <c r="AT25" i="1" s="1"/>
  <c r="AB26" i="1"/>
  <c r="AB27" i="1"/>
  <c r="AT27" i="1" s="1"/>
  <c r="AB28" i="1"/>
  <c r="AT28" i="1" s="1"/>
  <c r="AB29" i="1"/>
  <c r="AT29" i="1" s="1"/>
  <c r="AB30" i="1"/>
  <c r="AT30" i="1" s="1"/>
  <c r="AB31" i="1"/>
  <c r="AT31" i="1" s="1"/>
  <c r="AB32" i="1"/>
  <c r="AT32" i="1" s="1"/>
  <c r="AB33" i="1"/>
  <c r="AB34" i="1"/>
  <c r="AT34" i="1" s="1"/>
  <c r="AB35" i="1"/>
  <c r="AT35" i="1" s="1"/>
  <c r="AB36" i="1"/>
  <c r="AT36" i="1" s="1"/>
  <c r="AB37" i="1"/>
  <c r="AT37" i="1" s="1"/>
  <c r="AB38" i="1"/>
  <c r="AT38" i="1" s="1"/>
  <c r="AB39" i="1"/>
  <c r="AT39" i="1" s="1"/>
  <c r="AB40" i="1"/>
  <c r="AT40" i="1" s="1"/>
  <c r="AB41" i="1"/>
  <c r="AT41" i="1" s="1"/>
  <c r="AB42" i="1"/>
  <c r="AT42" i="1" s="1"/>
  <c r="AB43" i="1"/>
  <c r="AT43" i="1" s="1"/>
  <c r="AB44" i="1"/>
  <c r="AT44" i="1" s="1"/>
  <c r="AB45" i="1"/>
  <c r="AT45" i="1" s="1"/>
  <c r="AB46" i="1"/>
  <c r="AT46" i="1" s="1"/>
  <c r="AB47" i="1"/>
  <c r="AT47" i="1" s="1"/>
  <c r="AB48" i="1"/>
  <c r="AT48" i="1" s="1"/>
  <c r="AB49" i="1"/>
  <c r="AT49" i="1" s="1"/>
  <c r="AB24" i="1"/>
  <c r="AT24" i="1" s="1"/>
  <c r="BP24" i="1" s="1"/>
  <c r="AB50" i="1"/>
  <c r="AT50" i="1" s="1"/>
  <c r="BE50" i="1" s="1"/>
  <c r="AB51" i="1"/>
  <c r="AB52" i="1"/>
  <c r="AT52" i="1" s="1"/>
  <c r="BP52" i="1" s="1"/>
  <c r="AB53" i="1"/>
  <c r="AT53" i="1" s="1"/>
  <c r="AB54" i="1"/>
  <c r="AT54" i="1" s="1"/>
  <c r="BP54" i="1" s="1"/>
  <c r="AB55" i="1"/>
  <c r="AT55" i="1" s="1"/>
  <c r="AB56" i="1"/>
  <c r="AT56" i="1" s="1"/>
  <c r="AB57" i="1"/>
  <c r="AT57" i="1" s="1"/>
  <c r="AB58" i="1"/>
  <c r="AT58" i="1" s="1"/>
  <c r="AB59" i="1"/>
  <c r="AT59" i="1" s="1"/>
  <c r="BP59" i="1" s="1"/>
  <c r="AB60" i="1"/>
  <c r="AT60" i="1" s="1"/>
  <c r="BP60" i="1" s="1"/>
  <c r="AB9" i="1"/>
  <c r="AT9" i="1" s="1"/>
  <c r="Y21" i="1"/>
  <c r="AS21" i="1" s="1"/>
  <c r="Y10" i="1"/>
  <c r="AS10" i="1" s="1"/>
  <c r="Y11" i="1"/>
  <c r="AS11" i="1" s="1"/>
  <c r="Y12" i="1"/>
  <c r="AS12" i="1" s="1"/>
  <c r="Y13" i="1"/>
  <c r="AS13" i="1" s="1"/>
  <c r="Y14" i="1"/>
  <c r="AS14" i="1" s="1"/>
  <c r="Y15" i="1"/>
  <c r="AS15" i="1" s="1"/>
  <c r="Y16" i="1"/>
  <c r="AS16" i="1" s="1"/>
  <c r="Y17" i="1"/>
  <c r="AS17" i="1" s="1"/>
  <c r="Y18" i="1"/>
  <c r="AS18" i="1" s="1"/>
  <c r="Y19" i="1"/>
  <c r="AS19" i="1" s="1"/>
  <c r="Y20" i="1"/>
  <c r="AS20" i="1" s="1"/>
  <c r="Y22" i="1"/>
  <c r="AS22" i="1" s="1"/>
  <c r="Y23" i="1"/>
  <c r="AS23" i="1" s="1"/>
  <c r="Y25" i="1"/>
  <c r="AS25" i="1" s="1"/>
  <c r="Y26" i="1"/>
  <c r="AS26" i="1" s="1"/>
  <c r="Y27" i="1"/>
  <c r="AS27" i="1" s="1"/>
  <c r="Y28" i="1"/>
  <c r="AS28" i="1" s="1"/>
  <c r="Y29" i="1"/>
  <c r="AS29" i="1" s="1"/>
  <c r="Y30" i="1"/>
  <c r="AS30" i="1" s="1"/>
  <c r="Y31" i="1"/>
  <c r="AS31" i="1" s="1"/>
  <c r="Y32" i="1"/>
  <c r="AS32" i="1" s="1"/>
  <c r="Y33" i="1"/>
  <c r="AS33" i="1" s="1"/>
  <c r="Y34" i="1"/>
  <c r="AS34" i="1" s="1"/>
  <c r="Y35" i="1"/>
  <c r="AS35" i="1" s="1"/>
  <c r="Y36" i="1"/>
  <c r="AS36" i="1" s="1"/>
  <c r="Y37" i="1"/>
  <c r="AS37" i="1" s="1"/>
  <c r="Y38" i="1"/>
  <c r="AS38" i="1" s="1"/>
  <c r="Y39" i="1"/>
  <c r="AS39" i="1" s="1"/>
  <c r="Y40" i="1"/>
  <c r="AS40" i="1" s="1"/>
  <c r="Y41" i="1"/>
  <c r="AS41" i="1" s="1"/>
  <c r="Y42" i="1"/>
  <c r="AS42" i="1" s="1"/>
  <c r="Y43" i="1"/>
  <c r="AS43" i="1" s="1"/>
  <c r="Y44" i="1"/>
  <c r="AS44" i="1" s="1"/>
  <c r="Y45" i="1"/>
  <c r="AS45" i="1" s="1"/>
  <c r="Y46" i="1"/>
  <c r="AS46" i="1" s="1"/>
  <c r="Y47" i="1"/>
  <c r="AS47" i="1" s="1"/>
  <c r="Y48" i="1"/>
  <c r="AS48" i="1" s="1"/>
  <c r="Y49" i="1"/>
  <c r="AS49" i="1" s="1"/>
  <c r="Y24" i="1"/>
  <c r="AS24" i="1" s="1"/>
  <c r="Y50" i="1"/>
  <c r="AS50" i="1" s="1"/>
  <c r="BO50" i="1" s="1"/>
  <c r="Y51" i="1"/>
  <c r="AS51" i="1" s="1"/>
  <c r="BD51" i="1" s="1"/>
  <c r="Y52" i="1"/>
  <c r="AS52" i="1" s="1"/>
  <c r="BO52" i="1" s="1"/>
  <c r="Y53" i="1"/>
  <c r="AS53" i="1" s="1"/>
  <c r="Y54" i="1"/>
  <c r="AS54" i="1" s="1"/>
  <c r="Y55" i="1"/>
  <c r="AS55" i="1" s="1"/>
  <c r="BD55" i="1" s="1"/>
  <c r="Y56" i="1"/>
  <c r="AS56" i="1" s="1"/>
  <c r="Y57" i="1"/>
  <c r="AS57" i="1" s="1"/>
  <c r="Y58" i="1"/>
  <c r="AS58" i="1" s="1"/>
  <c r="BO58" i="1" s="1"/>
  <c r="Y59" i="1"/>
  <c r="AS59" i="1" s="1"/>
  <c r="BD59" i="1" s="1"/>
  <c r="Y60" i="1"/>
  <c r="AS60" i="1" s="1"/>
  <c r="BO60" i="1" s="1"/>
  <c r="Y9" i="1"/>
  <c r="AS9" i="1" s="1"/>
  <c r="M48" i="1"/>
  <c r="AO48" i="1" s="1"/>
  <c r="P48" i="1"/>
  <c r="AP48" i="1" s="1"/>
  <c r="S48" i="1"/>
  <c r="AQ48" i="1" s="1"/>
  <c r="V48" i="1"/>
  <c r="AR48" i="1" s="1"/>
  <c r="M24" i="1"/>
  <c r="AO24" i="1" s="1"/>
  <c r="AZ24" i="1" s="1"/>
  <c r="P24" i="1"/>
  <c r="AP24" i="1" s="1"/>
  <c r="BA24" i="1" s="1"/>
  <c r="S24" i="1"/>
  <c r="AQ24" i="1" s="1"/>
  <c r="BB24" i="1" s="1"/>
  <c r="V24" i="1"/>
  <c r="AR24" i="1" s="1"/>
  <c r="M50" i="1"/>
  <c r="AO50" i="1" s="1"/>
  <c r="P50" i="1"/>
  <c r="AP50" i="1" s="1"/>
  <c r="BL50" i="1" s="1"/>
  <c r="S50" i="1"/>
  <c r="AQ50" i="1" s="1"/>
  <c r="BM50" i="1" s="1"/>
  <c r="V50" i="1"/>
  <c r="AR50" i="1" s="1"/>
  <c r="BN50" i="1" s="1"/>
  <c r="AV50" i="1"/>
  <c r="AW50" i="1"/>
  <c r="M51" i="1"/>
  <c r="AO51" i="1" s="1"/>
  <c r="BK51" i="1" s="1"/>
  <c r="P51" i="1"/>
  <c r="AP51" i="1" s="1"/>
  <c r="BA51" i="1" s="1"/>
  <c r="S51" i="1"/>
  <c r="AQ51" i="1" s="1"/>
  <c r="BB51" i="1" s="1"/>
  <c r="V51" i="1"/>
  <c r="AR51" i="1" s="1"/>
  <c r="BC51" i="1" s="1"/>
  <c r="AT51" i="1"/>
  <c r="M52" i="1"/>
  <c r="AO52" i="1" s="1"/>
  <c r="P52" i="1"/>
  <c r="AP52" i="1" s="1"/>
  <c r="S52" i="1"/>
  <c r="AQ52" i="1" s="1"/>
  <c r="V52" i="1"/>
  <c r="AR52" i="1" s="1"/>
  <c r="BN52" i="1" s="1"/>
  <c r="AX52" i="1"/>
  <c r="M53" i="1"/>
  <c r="AO53" i="1" s="1"/>
  <c r="P53" i="1"/>
  <c r="AP53" i="1" s="1"/>
  <c r="S53" i="1"/>
  <c r="AQ53" i="1" s="1"/>
  <c r="BM53" i="1" s="1"/>
  <c r="V53" i="1"/>
  <c r="AR53" i="1" s="1"/>
  <c r="BC53" i="1" s="1"/>
  <c r="M54" i="1"/>
  <c r="AO54" i="1" s="1"/>
  <c r="AZ54" i="1" s="1"/>
  <c r="P54" i="1"/>
  <c r="AP54" i="1" s="1"/>
  <c r="S54" i="1"/>
  <c r="AQ54" i="1" s="1"/>
  <c r="V54" i="1"/>
  <c r="AR54" i="1" s="1"/>
  <c r="M55" i="1"/>
  <c r="AO55" i="1" s="1"/>
  <c r="AZ55" i="1" s="1"/>
  <c r="P55" i="1"/>
  <c r="AP55" i="1" s="1"/>
  <c r="BL55" i="1" s="1"/>
  <c r="S55" i="1"/>
  <c r="AQ55" i="1" s="1"/>
  <c r="V55" i="1"/>
  <c r="AR55" i="1" s="1"/>
  <c r="M56" i="1"/>
  <c r="AO56" i="1" s="1"/>
  <c r="P56" i="1"/>
  <c r="AP56" i="1" s="1"/>
  <c r="S56" i="1"/>
  <c r="AQ56" i="1" s="1"/>
  <c r="BM56" i="1" s="1"/>
  <c r="V56" i="1"/>
  <c r="AR56" i="1" s="1"/>
  <c r="M57" i="1"/>
  <c r="AO57" i="1" s="1"/>
  <c r="BK57" i="1" s="1"/>
  <c r="P57" i="1"/>
  <c r="AP57" i="1" s="1"/>
  <c r="BL57" i="1" s="1"/>
  <c r="S57" i="1"/>
  <c r="AQ57" i="1" s="1"/>
  <c r="BB57" i="1" s="1"/>
  <c r="V57" i="1"/>
  <c r="AR57" i="1" s="1"/>
  <c r="BN57" i="1" s="1"/>
  <c r="M58" i="1"/>
  <c r="AO58" i="1" s="1"/>
  <c r="BK58" i="1" s="1"/>
  <c r="P58" i="1"/>
  <c r="AP58" i="1" s="1"/>
  <c r="S58" i="1"/>
  <c r="AQ58" i="1" s="1"/>
  <c r="V58" i="1"/>
  <c r="AR58" i="1" s="1"/>
  <c r="M59" i="1"/>
  <c r="AO59" i="1" s="1"/>
  <c r="BK59" i="1" s="1"/>
  <c r="P59" i="1"/>
  <c r="AP59" i="1" s="1"/>
  <c r="BL59" i="1" s="1"/>
  <c r="S59" i="1"/>
  <c r="AQ59" i="1" s="1"/>
  <c r="BM59" i="1" s="1"/>
  <c r="V59" i="1"/>
  <c r="AR59" i="1" s="1"/>
  <c r="BN59" i="1" s="1"/>
  <c r="M16" i="1"/>
  <c r="AO16" i="1" s="1"/>
  <c r="P16" i="1"/>
  <c r="AP16" i="1" s="1"/>
  <c r="S16" i="1"/>
  <c r="AQ16" i="1" s="1"/>
  <c r="V16" i="1"/>
  <c r="AR16" i="1" s="1"/>
  <c r="M34" i="1"/>
  <c r="AO34" i="1" s="1"/>
  <c r="P34" i="1"/>
  <c r="AP34" i="1" s="1"/>
  <c r="S34" i="1"/>
  <c r="AQ34" i="1" s="1"/>
  <c r="V34" i="1"/>
  <c r="AR34" i="1" s="1"/>
  <c r="M17" i="1"/>
  <c r="AO17" i="1" s="1"/>
  <c r="P17" i="1"/>
  <c r="AP17" i="1" s="1"/>
  <c r="S17" i="1"/>
  <c r="AQ17" i="1" s="1"/>
  <c r="V17" i="1"/>
  <c r="AR17" i="1" s="1"/>
  <c r="M37" i="1"/>
  <c r="AO37" i="1" s="1"/>
  <c r="P37" i="1"/>
  <c r="AP37" i="1" s="1"/>
  <c r="S37" i="1"/>
  <c r="AQ37" i="1" s="1"/>
  <c r="V37" i="1"/>
  <c r="AR37" i="1" s="1"/>
  <c r="M20" i="1"/>
  <c r="AO20" i="1" s="1"/>
  <c r="P20" i="1"/>
  <c r="AP20" i="1" s="1"/>
  <c r="S20" i="1"/>
  <c r="AQ20" i="1" s="1"/>
  <c r="V20" i="1"/>
  <c r="AR20" i="1" s="1"/>
  <c r="M41" i="1"/>
  <c r="AO41" i="1" s="1"/>
  <c r="P41" i="1"/>
  <c r="AP41" i="1" s="1"/>
  <c r="S41" i="1"/>
  <c r="AQ41" i="1" s="1"/>
  <c r="V41" i="1"/>
  <c r="AR41" i="1" s="1"/>
  <c r="M42" i="1"/>
  <c r="AO42" i="1" s="1"/>
  <c r="P42" i="1"/>
  <c r="AP42" i="1" s="1"/>
  <c r="S42" i="1"/>
  <c r="AQ42" i="1" s="1"/>
  <c r="V42" i="1"/>
  <c r="AR42" i="1" s="1"/>
  <c r="M43" i="1"/>
  <c r="AO43" i="1" s="1"/>
  <c r="P43" i="1"/>
  <c r="AP43" i="1" s="1"/>
  <c r="S43" i="1"/>
  <c r="AQ43" i="1" s="1"/>
  <c r="V43" i="1"/>
  <c r="AR43" i="1" s="1"/>
  <c r="M35" i="1"/>
  <c r="AO35" i="1" s="1"/>
  <c r="P35" i="1"/>
  <c r="AP35" i="1" s="1"/>
  <c r="S35" i="1"/>
  <c r="AQ35" i="1" s="1"/>
  <c r="V35" i="1"/>
  <c r="AR35" i="1" s="1"/>
  <c r="M19" i="1"/>
  <c r="AO19" i="1" s="1"/>
  <c r="P19" i="1"/>
  <c r="AP19" i="1" s="1"/>
  <c r="S19" i="1"/>
  <c r="AQ19" i="1" s="1"/>
  <c r="V19" i="1"/>
  <c r="AR19" i="1" s="1"/>
  <c r="M22" i="1"/>
  <c r="AO22" i="1" s="1"/>
  <c r="P22" i="1"/>
  <c r="AP22" i="1" s="1"/>
  <c r="S22" i="1"/>
  <c r="AQ22" i="1" s="1"/>
  <c r="V22" i="1"/>
  <c r="AR22" i="1" s="1"/>
  <c r="M25" i="1"/>
  <c r="AO25" i="1" s="1"/>
  <c r="P25" i="1"/>
  <c r="AP25" i="1" s="1"/>
  <c r="S25" i="1"/>
  <c r="AQ25" i="1" s="1"/>
  <c r="V25" i="1"/>
  <c r="AR25" i="1" s="1"/>
  <c r="M28" i="1"/>
  <c r="AO28" i="1" s="1"/>
  <c r="P28" i="1"/>
  <c r="AP28" i="1" s="1"/>
  <c r="S28" i="1"/>
  <c r="AQ28" i="1" s="1"/>
  <c r="V28" i="1"/>
  <c r="AR28" i="1" s="1"/>
  <c r="M29" i="1"/>
  <c r="AO29" i="1" s="1"/>
  <c r="P29" i="1"/>
  <c r="AP29" i="1" s="1"/>
  <c r="S29" i="1"/>
  <c r="AQ29" i="1" s="1"/>
  <c r="V29" i="1"/>
  <c r="AR29" i="1" s="1"/>
  <c r="M31" i="1"/>
  <c r="AO31" i="1" s="1"/>
  <c r="P31" i="1"/>
  <c r="AP31" i="1" s="1"/>
  <c r="S31" i="1"/>
  <c r="AQ31" i="1" s="1"/>
  <c r="V31" i="1"/>
  <c r="AR31" i="1" s="1"/>
  <c r="M33" i="1"/>
  <c r="AO33" i="1" s="1"/>
  <c r="P33" i="1"/>
  <c r="AP33" i="1" s="1"/>
  <c r="S33" i="1"/>
  <c r="AQ33" i="1" s="1"/>
  <c r="V33" i="1"/>
  <c r="AR33" i="1" s="1"/>
  <c r="AT33" i="1"/>
  <c r="M36" i="1"/>
  <c r="AO36" i="1" s="1"/>
  <c r="P36" i="1"/>
  <c r="AP36" i="1" s="1"/>
  <c r="S36" i="1"/>
  <c r="AQ36" i="1" s="1"/>
  <c r="V36" i="1"/>
  <c r="AR36" i="1" s="1"/>
  <c r="M47" i="1"/>
  <c r="AO47" i="1" s="1"/>
  <c r="P47" i="1"/>
  <c r="AP47" i="1" s="1"/>
  <c r="S47" i="1"/>
  <c r="AQ47" i="1" s="1"/>
  <c r="V47" i="1"/>
  <c r="AR47" i="1" s="1"/>
  <c r="AX47" i="1"/>
  <c r="M40" i="1"/>
  <c r="AO40" i="1" s="1"/>
  <c r="P40" i="1"/>
  <c r="AP40" i="1" s="1"/>
  <c r="S40" i="1"/>
  <c r="AQ40" i="1" s="1"/>
  <c r="V40" i="1"/>
  <c r="AR40" i="1" s="1"/>
  <c r="M45" i="1"/>
  <c r="AO45" i="1" s="1"/>
  <c r="P45" i="1"/>
  <c r="AP45" i="1" s="1"/>
  <c r="S45" i="1"/>
  <c r="AQ45" i="1" s="1"/>
  <c r="V45" i="1"/>
  <c r="AR45" i="1" s="1"/>
  <c r="AW45" i="1"/>
  <c r="M44" i="1"/>
  <c r="AO44" i="1" s="1"/>
  <c r="P44" i="1"/>
  <c r="AP44" i="1" s="1"/>
  <c r="S44" i="1"/>
  <c r="AQ44" i="1" s="1"/>
  <c r="V44" i="1"/>
  <c r="AR44" i="1" s="1"/>
  <c r="M46" i="1"/>
  <c r="AO46" i="1" s="1"/>
  <c r="P46" i="1"/>
  <c r="AP46" i="1" s="1"/>
  <c r="S46" i="1"/>
  <c r="AQ46" i="1" s="1"/>
  <c r="V46" i="1"/>
  <c r="AR46" i="1" s="1"/>
  <c r="M60" i="1"/>
  <c r="AO60" i="1" s="1"/>
  <c r="P60" i="1"/>
  <c r="AP60" i="1" s="1"/>
  <c r="BA60" i="1" s="1"/>
  <c r="S60" i="1"/>
  <c r="AQ60" i="1" s="1"/>
  <c r="V60" i="1"/>
  <c r="AR60" i="1" s="1"/>
  <c r="BC60" i="1" s="1"/>
  <c r="M11" i="1"/>
  <c r="AO11" i="1" s="1"/>
  <c r="P11" i="1"/>
  <c r="AP11" i="1" s="1"/>
  <c r="S11" i="1"/>
  <c r="AQ11" i="1" s="1"/>
  <c r="V11" i="1"/>
  <c r="AR11" i="1" s="1"/>
  <c r="M49" i="1"/>
  <c r="AO49" i="1" s="1"/>
  <c r="P49" i="1"/>
  <c r="AP49" i="1" s="1"/>
  <c r="S49" i="1"/>
  <c r="AQ49" i="1" s="1"/>
  <c r="V49" i="1"/>
  <c r="AR49" i="1" s="1"/>
  <c r="M26" i="1"/>
  <c r="AO26" i="1" s="1"/>
  <c r="P26" i="1"/>
  <c r="AP26" i="1" s="1"/>
  <c r="S26" i="1"/>
  <c r="AQ26" i="1" s="1"/>
  <c r="V26" i="1"/>
  <c r="AR26" i="1" s="1"/>
  <c r="AT26" i="1"/>
  <c r="V13" i="1"/>
  <c r="AR13" i="1" s="1"/>
  <c r="V23" i="1"/>
  <c r="AR23" i="1" s="1"/>
  <c r="V39" i="1"/>
  <c r="AR39" i="1" s="1"/>
  <c r="V27" i="1"/>
  <c r="AR27" i="1" s="1"/>
  <c r="V9" i="1"/>
  <c r="AR9" i="1" s="1"/>
  <c r="V12" i="1"/>
  <c r="AR12" i="1" s="1"/>
  <c r="V30" i="1"/>
  <c r="AR30" i="1" s="1"/>
  <c r="V14" i="1"/>
  <c r="AR14" i="1" s="1"/>
  <c r="V15" i="1"/>
  <c r="AR15" i="1" s="1"/>
  <c r="V32" i="1"/>
  <c r="AR32" i="1" s="1"/>
  <c r="V21" i="1"/>
  <c r="AR21" i="1" s="1"/>
  <c r="V10" i="1"/>
  <c r="AR10" i="1" s="1"/>
  <c r="V38" i="1"/>
  <c r="AR38" i="1" s="1"/>
  <c r="V18" i="1"/>
  <c r="AR18" i="1" s="1"/>
  <c r="S13" i="1"/>
  <c r="AQ13" i="1" s="1"/>
  <c r="S23" i="1"/>
  <c r="AQ23" i="1" s="1"/>
  <c r="S39" i="1"/>
  <c r="AQ39" i="1" s="1"/>
  <c r="S27" i="1"/>
  <c r="AQ27" i="1" s="1"/>
  <c r="S9" i="1"/>
  <c r="AQ9" i="1" s="1"/>
  <c r="S12" i="1"/>
  <c r="AQ12" i="1" s="1"/>
  <c r="S30" i="1"/>
  <c r="AQ30" i="1" s="1"/>
  <c r="S14" i="1"/>
  <c r="AQ14" i="1" s="1"/>
  <c r="S15" i="1"/>
  <c r="AQ15" i="1" s="1"/>
  <c r="S32" i="1"/>
  <c r="AQ32" i="1" s="1"/>
  <c r="S21" i="1"/>
  <c r="AQ21" i="1" s="1"/>
  <c r="S10" i="1"/>
  <c r="AQ10" i="1" s="1"/>
  <c r="S38" i="1"/>
  <c r="AQ38" i="1" s="1"/>
  <c r="S18" i="1"/>
  <c r="AQ18" i="1" s="1"/>
  <c r="P13" i="1"/>
  <c r="AP13" i="1" s="1"/>
  <c r="P23" i="1"/>
  <c r="AP23" i="1" s="1"/>
  <c r="P39" i="1"/>
  <c r="AP39" i="1" s="1"/>
  <c r="P27" i="1"/>
  <c r="AP27" i="1" s="1"/>
  <c r="P9" i="1"/>
  <c r="AP9" i="1" s="1"/>
  <c r="P12" i="1"/>
  <c r="AP12" i="1" s="1"/>
  <c r="P30" i="1"/>
  <c r="AP30" i="1" s="1"/>
  <c r="P14" i="1"/>
  <c r="AP14" i="1" s="1"/>
  <c r="P15" i="1"/>
  <c r="AP15" i="1" s="1"/>
  <c r="P32" i="1"/>
  <c r="AP32" i="1" s="1"/>
  <c r="P21" i="1"/>
  <c r="AP21" i="1" s="1"/>
  <c r="P10" i="1"/>
  <c r="AP10" i="1" s="1"/>
  <c r="P38" i="1"/>
  <c r="AP38" i="1" s="1"/>
  <c r="P18" i="1"/>
  <c r="AP18" i="1" s="1"/>
  <c r="M13" i="1"/>
  <c r="AO13" i="1" s="1"/>
  <c r="M23" i="1"/>
  <c r="AO23" i="1" s="1"/>
  <c r="M39" i="1"/>
  <c r="AO39" i="1" s="1"/>
  <c r="M27" i="1"/>
  <c r="AO27" i="1" s="1"/>
  <c r="M9" i="1"/>
  <c r="AO9" i="1" s="1"/>
  <c r="M12" i="1"/>
  <c r="AO12" i="1" s="1"/>
  <c r="M30" i="1"/>
  <c r="AO30" i="1" s="1"/>
  <c r="M14" i="1"/>
  <c r="AO14" i="1" s="1"/>
  <c r="M15" i="1"/>
  <c r="AO15" i="1" s="1"/>
  <c r="AZ15" i="1" s="1"/>
  <c r="M32" i="1"/>
  <c r="AO32" i="1" s="1"/>
  <c r="M21" i="1"/>
  <c r="AO21" i="1" s="1"/>
  <c r="M10" i="1"/>
  <c r="AO10" i="1" s="1"/>
  <c r="M38" i="1"/>
  <c r="AO38" i="1" s="1"/>
  <c r="M18" i="1"/>
  <c r="AO18" i="1" s="1"/>
  <c r="BB35" i="1" l="1"/>
  <c r="BO15" i="1"/>
  <c r="BL25" i="1"/>
  <c r="BK25" i="1"/>
  <c r="BM15" i="1"/>
  <c r="BN25" i="1"/>
  <c r="BK35" i="1"/>
  <c r="BB25" i="1"/>
  <c r="BQ35" i="1"/>
  <c r="BS15" i="1"/>
  <c r="BN15" i="1"/>
  <c r="BC35" i="1"/>
  <c r="BO35" i="1"/>
  <c r="BI25" i="1"/>
  <c r="BH25" i="1"/>
  <c r="BS26" i="1"/>
  <c r="BG34" i="1"/>
  <c r="BG25" i="1"/>
  <c r="BF25" i="1"/>
  <c r="BE25" i="1"/>
  <c r="BD25" i="1"/>
  <c r="BE20" i="1"/>
  <c r="BL22" i="1"/>
  <c r="BL17" i="1"/>
  <c r="BS14" i="1"/>
  <c r="BL20" i="1"/>
  <c r="BB34" i="1"/>
  <c r="BS20" i="1"/>
  <c r="BN9" i="1"/>
  <c r="BM26" i="1"/>
  <c r="BT16" i="1"/>
  <c r="BB39" i="1"/>
  <c r="BM33" i="1"/>
  <c r="BM29" i="1"/>
  <c r="BA47" i="1"/>
  <c r="BL37" i="1"/>
  <c r="BB59" i="1"/>
  <c r="BA59" i="1"/>
  <c r="BR20" i="1"/>
  <c r="BR42" i="1"/>
  <c r="BT14" i="1"/>
  <c r="BM48" i="1"/>
  <c r="BK26" i="1"/>
  <c r="BI22" i="1"/>
  <c r="BA48" i="1"/>
  <c r="BT12" i="1"/>
  <c r="BA18" i="1"/>
  <c r="BI19" i="1"/>
  <c r="BD26" i="1"/>
  <c r="BO19" i="1"/>
  <c r="BB13" i="1"/>
  <c r="BI21" i="1"/>
  <c r="BD45" i="1"/>
  <c r="BD43" i="1"/>
  <c r="BO33" i="1"/>
  <c r="BD9" i="1"/>
  <c r="BE11" i="1"/>
  <c r="BF19" i="1"/>
  <c r="BB18" i="1"/>
  <c r="BC41" i="1"/>
  <c r="BN33" i="1"/>
  <c r="BM27" i="1"/>
  <c r="BF45" i="1"/>
  <c r="BL14" i="1"/>
  <c r="BK18" i="1"/>
  <c r="BA33" i="1"/>
  <c r="BS40" i="1"/>
  <c r="BS28" i="1"/>
  <c r="BK11" i="1"/>
  <c r="BA19" i="1"/>
  <c r="BO12" i="1"/>
  <c r="BB23" i="1"/>
  <c r="BT17" i="1"/>
  <c r="BK19" i="1"/>
  <c r="BH56" i="1"/>
  <c r="BF21" i="1"/>
  <c r="BH17" i="1"/>
  <c r="BI13" i="1"/>
  <c r="BF18" i="1"/>
  <c r="BF27" i="1"/>
  <c r="BS22" i="1"/>
  <c r="BI26" i="1"/>
  <c r="BP27" i="1"/>
  <c r="BK22" i="1"/>
  <c r="BL26" i="1"/>
  <c r="BO11" i="1"/>
  <c r="BE19" i="1"/>
  <c r="BR14" i="1"/>
  <c r="BH12" i="1"/>
  <c r="BR48" i="1"/>
  <c r="BR46" i="1"/>
  <c r="BG38" i="1"/>
  <c r="BK20" i="1"/>
  <c r="BL21" i="1"/>
  <c r="BO13" i="1"/>
  <c r="BF42" i="1"/>
  <c r="BF28" i="1"/>
  <c r="BK55" i="1"/>
  <c r="BD23" i="1"/>
  <c r="BO56" i="1"/>
  <c r="BD56" i="1"/>
  <c r="BF12" i="1"/>
  <c r="BN10" i="1"/>
  <c r="BP15" i="1"/>
  <c r="BQ16" i="1"/>
  <c r="BC18" i="1"/>
  <c r="BD37" i="1"/>
  <c r="BB43" i="1"/>
  <c r="BA41" i="1"/>
  <c r="BR17" i="1"/>
  <c r="BS13" i="1"/>
  <c r="BK47" i="1"/>
  <c r="AZ41" i="1"/>
  <c r="BK37" i="1"/>
  <c r="BK33" i="1"/>
  <c r="BK29" i="1"/>
  <c r="BN29" i="1"/>
  <c r="BM21" i="1"/>
  <c r="BB41" i="1"/>
  <c r="BM37" i="1"/>
  <c r="BP26" i="1"/>
  <c r="BS11" i="1"/>
  <c r="BA43" i="1"/>
  <c r="BL29" i="1"/>
  <c r="BL15" i="1"/>
  <c r="BG22" i="1"/>
  <c r="BT34" i="1"/>
  <c r="BD52" i="1"/>
  <c r="BG11" i="1"/>
  <c r="BH19" i="1"/>
  <c r="BE42" i="1"/>
  <c r="BP40" i="1"/>
  <c r="BP36" i="1"/>
  <c r="BE28" i="1"/>
  <c r="BR13" i="1"/>
  <c r="BP10" i="1"/>
  <c r="BF36" i="1"/>
  <c r="BB38" i="1"/>
  <c r="BC11" i="1"/>
  <c r="BQ14" i="1"/>
  <c r="AZ23" i="1"/>
  <c r="BA38" i="1"/>
  <c r="BA30" i="1"/>
  <c r="BH49" i="1"/>
  <c r="BF22" i="1"/>
  <c r="BQ20" i="1"/>
  <c r="BF15" i="1"/>
  <c r="BR16" i="1"/>
  <c r="BH36" i="1"/>
  <c r="BG36" i="1"/>
  <c r="BR15" i="1"/>
  <c r="BF34" i="1"/>
  <c r="BN14" i="1"/>
  <c r="BC30" i="1"/>
  <c r="BE9" i="1"/>
  <c r="BI47" i="1"/>
  <c r="BI41" i="1"/>
  <c r="BT37" i="1"/>
  <c r="BT35" i="1"/>
  <c r="BI29" i="1"/>
  <c r="BS16" i="1"/>
  <c r="BN38" i="1"/>
  <c r="BG21" i="1"/>
  <c r="BT15" i="1"/>
  <c r="BS35" i="1"/>
  <c r="BR35" i="1"/>
  <c r="BI58" i="1"/>
  <c r="BA58" i="1"/>
  <c r="BL58" i="1"/>
  <c r="BH59" i="1"/>
  <c r="BS59" i="1"/>
  <c r="BG44" i="1"/>
  <c r="BR26" i="1"/>
  <c r="BC40" i="1"/>
  <c r="BF47" i="1"/>
  <c r="BF43" i="1"/>
  <c r="BQ41" i="1"/>
  <c r="BF33" i="1"/>
  <c r="BQ31" i="1"/>
  <c r="BL9" i="1"/>
  <c r="BB11" i="1"/>
  <c r="BN19" i="1"/>
  <c r="BP14" i="1"/>
  <c r="BD18" i="1"/>
  <c r="BE47" i="1"/>
  <c r="BE43" i="1"/>
  <c r="BE37" i="1"/>
  <c r="BP33" i="1"/>
  <c r="BP31" i="1"/>
  <c r="BR55" i="1"/>
  <c r="BN31" i="1"/>
  <c r="BO17" i="1"/>
  <c r="BF10" i="1"/>
  <c r="BM12" i="1"/>
  <c r="BG9" i="1"/>
  <c r="BL31" i="1"/>
  <c r="BL27" i="1"/>
  <c r="BM16" i="1"/>
  <c r="BP21" i="1"/>
  <c r="BT23" i="1"/>
  <c r="AZ31" i="1"/>
  <c r="BA11" i="1"/>
  <c r="BM19" i="1"/>
  <c r="BO14" i="1"/>
  <c r="BP12" i="1"/>
  <c r="BH23" i="1"/>
  <c r="BT48" i="1"/>
  <c r="BT46" i="1"/>
  <c r="BT40" i="1"/>
  <c r="BI38" i="1"/>
  <c r="BI36" i="1"/>
  <c r="BT30" i="1"/>
  <c r="BT28" i="1"/>
  <c r="BI56" i="1"/>
  <c r="BO31" i="1"/>
  <c r="BC45" i="1"/>
  <c r="BE13" i="1"/>
  <c r="BM31" i="1"/>
  <c r="BO22" i="1"/>
  <c r="BA39" i="1"/>
  <c r="BO20" i="1"/>
  <c r="BT10" i="1"/>
  <c r="BK27" i="1"/>
  <c r="AZ17" i="1"/>
  <c r="BA13" i="1"/>
  <c r="BM10" i="1"/>
  <c r="BP16" i="1"/>
  <c r="BS21" i="1"/>
  <c r="BG23" i="1"/>
  <c r="BS46" i="1"/>
  <c r="BS44" i="1"/>
  <c r="BH38" i="1"/>
  <c r="BQ46" i="1"/>
  <c r="BQ44" i="1"/>
  <c r="BF38" i="1"/>
  <c r="BK14" i="1"/>
  <c r="BA12" i="1"/>
  <c r="BN22" i="1"/>
  <c r="BQ9" i="1"/>
  <c r="BP46" i="1"/>
  <c r="BP44" i="1"/>
  <c r="BE32" i="1"/>
  <c r="BI49" i="1"/>
  <c r="BA16" i="1"/>
  <c r="BN20" i="1"/>
  <c r="BD21" i="1"/>
  <c r="BF17" i="1"/>
  <c r="BH10" i="1"/>
  <c r="BN23" i="1"/>
  <c r="BO42" i="1"/>
  <c r="BO40" i="1"/>
  <c r="BO36" i="1"/>
  <c r="BO30" i="1"/>
  <c r="BQ23" i="1"/>
  <c r="BN17" i="1"/>
  <c r="BN42" i="1"/>
  <c r="BC34" i="1"/>
  <c r="BA23" i="1"/>
  <c r="BB44" i="1"/>
  <c r="BB30" i="1"/>
  <c r="BB9" i="1"/>
  <c r="BA44" i="1"/>
  <c r="BL42" i="1"/>
  <c r="BL40" i="1"/>
  <c r="BA32" i="1"/>
  <c r="BA28" i="1"/>
  <c r="BK21" i="1"/>
  <c r="BM17" i="1"/>
  <c r="BC13" i="1"/>
  <c r="BO10" i="1"/>
  <c r="BT20" i="1"/>
  <c r="BP18" i="1"/>
  <c r="AZ42" i="1"/>
  <c r="BK40" i="1"/>
  <c r="BK38" i="1"/>
  <c r="BK36" i="1"/>
  <c r="BK32" i="1"/>
  <c r="BK28" i="1"/>
  <c r="BO49" i="1"/>
  <c r="BC32" i="1"/>
  <c r="BK13" i="1"/>
  <c r="BO16" i="1"/>
  <c r="BM40" i="1"/>
  <c r="BM22" i="1"/>
  <c r="BF11" i="1"/>
  <c r="BT18" i="1"/>
  <c r="BI31" i="1"/>
  <c r="BM20" i="1"/>
  <c r="BN21" i="1"/>
  <c r="BP17" i="1"/>
  <c r="BF13" i="1"/>
  <c r="BR10" i="1"/>
  <c r="BS18" i="1"/>
  <c r="BH47" i="1"/>
  <c r="BH45" i="1"/>
  <c r="BH41" i="1"/>
  <c r="BS39" i="1"/>
  <c r="BS37" i="1"/>
  <c r="BS33" i="1"/>
  <c r="BH29" i="1"/>
  <c r="BH27" i="1"/>
  <c r="BM49" i="1"/>
  <c r="BE23" i="1"/>
  <c r="BN44" i="1"/>
  <c r="BL10" i="1"/>
  <c r="BB28" i="1"/>
  <c r="BR12" i="1"/>
  <c r="BL46" i="1"/>
  <c r="AZ12" i="1"/>
  <c r="BN26" i="1"/>
  <c r="BR19" i="1"/>
  <c r="BT45" i="1"/>
  <c r="BT39" i="1"/>
  <c r="BC49" i="1"/>
  <c r="BK16" i="1"/>
  <c r="BM14" i="1"/>
  <c r="BC12" i="1"/>
  <c r="BE22" i="1"/>
  <c r="BQ26" i="1"/>
  <c r="BH9" i="1"/>
  <c r="BI11" i="1"/>
  <c r="BR18" i="1"/>
  <c r="BG47" i="1"/>
  <c r="BG45" i="1"/>
  <c r="BR37" i="1"/>
  <c r="BG33" i="1"/>
  <c r="BR29" i="1"/>
  <c r="BG27" i="1"/>
  <c r="BL49" i="1"/>
  <c r="BI9" i="1"/>
  <c r="BN28" i="1"/>
  <c r="AZ10" i="1"/>
  <c r="BC16" i="1"/>
  <c r="BQ37" i="1"/>
  <c r="BK49" i="1"/>
  <c r="BI51" i="1"/>
  <c r="BT51" i="1"/>
  <c r="BU50" i="1"/>
  <c r="J50" i="1" s="1"/>
  <c r="AZ51" i="1"/>
  <c r="BI50" i="1"/>
  <c r="BT50" i="1"/>
  <c r="BI57" i="1"/>
  <c r="BT57" i="1"/>
  <c r="BE55" i="1"/>
  <c r="BP55" i="1"/>
  <c r="BF57" i="1"/>
  <c r="BQ57" i="1"/>
  <c r="BE53" i="1"/>
  <c r="BP53" i="1"/>
  <c r="BG49" i="1"/>
  <c r="BR49" i="1"/>
  <c r="BB54" i="1"/>
  <c r="BM54" i="1"/>
  <c r="BF55" i="1"/>
  <c r="BQ55" i="1"/>
  <c r="BD53" i="1"/>
  <c r="BO53" i="1"/>
  <c r="BF58" i="1"/>
  <c r="BQ58" i="1"/>
  <c r="AY55" i="1"/>
  <c r="F55" i="1" s="1"/>
  <c r="BK52" i="1"/>
  <c r="AZ52" i="1"/>
  <c r="BG57" i="1"/>
  <c r="BR57" i="1"/>
  <c r="BF53" i="1"/>
  <c r="BQ53" i="1"/>
  <c r="BI59" i="1"/>
  <c r="BT59" i="1"/>
  <c r="BS49" i="1"/>
  <c r="BH54" i="1"/>
  <c r="BC52" i="1"/>
  <c r="BK24" i="1"/>
  <c r="BG54" i="1"/>
  <c r="BP50" i="1"/>
  <c r="BG24" i="1"/>
  <c r="BN49" i="1"/>
  <c r="BD50" i="1"/>
  <c r="BC50" i="1"/>
  <c r="BB49" i="1"/>
  <c r="BB53" i="1"/>
  <c r="BL24" i="1"/>
  <c r="AY57" i="1"/>
  <c r="F57" i="1" s="1"/>
  <c r="AZ59" i="1"/>
  <c r="AZ57" i="1"/>
  <c r="BG56" i="1"/>
  <c r="BN53" i="1"/>
  <c r="BL51" i="1"/>
  <c r="BA57" i="1"/>
  <c r="BO55" i="1"/>
  <c r="BM51" i="1"/>
  <c r="BF56" i="1"/>
  <c r="BT54" i="1"/>
  <c r="BM24" i="1"/>
  <c r="BT49" i="1"/>
  <c r="BC58" i="1"/>
  <c r="BN58" i="1"/>
  <c r="BR53" i="1"/>
  <c r="BG53" i="1"/>
  <c r="BR59" i="1"/>
  <c r="BG59" i="1"/>
  <c r="BM58" i="1"/>
  <c r="BB58" i="1"/>
  <c r="BR52" i="1"/>
  <c r="BO24" i="1"/>
  <c r="BD24" i="1"/>
  <c r="BN24" i="1"/>
  <c r="BC24" i="1"/>
  <c r="AY58" i="1"/>
  <c r="F58" i="1" s="1"/>
  <c r="AZ58" i="1"/>
  <c r="BF52" i="1"/>
  <c r="BO51" i="1"/>
  <c r="BS50" i="1"/>
  <c r="BH50" i="1"/>
  <c r="BS55" i="1"/>
  <c r="BE52" i="1"/>
  <c r="BN51" i="1"/>
  <c r="BA49" i="1"/>
  <c r="BC56" i="1"/>
  <c r="BN56" i="1"/>
  <c r="AZ49" i="1"/>
  <c r="BN55" i="1"/>
  <c r="BC55" i="1"/>
  <c r="BK53" i="1"/>
  <c r="AY53" i="1"/>
  <c r="F53" i="1" s="1"/>
  <c r="AZ53" i="1"/>
  <c r="BD54" i="1"/>
  <c r="BO54" i="1"/>
  <c r="BO59" i="1"/>
  <c r="BU59" i="1" s="1"/>
  <c r="J59" i="1" s="1"/>
  <c r="BE58" i="1"/>
  <c r="BP58" i="1"/>
  <c r="BO57" i="1"/>
  <c r="BD57" i="1"/>
  <c r="BC54" i="1"/>
  <c r="BN54" i="1"/>
  <c r="BT52" i="1"/>
  <c r="BI52" i="1"/>
  <c r="AY50" i="1"/>
  <c r="F50" i="1" s="1"/>
  <c r="AZ50" i="1"/>
  <c r="BK50" i="1"/>
  <c r="BR50" i="1"/>
  <c r="BG50" i="1"/>
  <c r="BI24" i="1"/>
  <c r="BT24" i="1"/>
  <c r="BG51" i="1"/>
  <c r="BF24" i="1"/>
  <c r="BQ24" i="1"/>
  <c r="BH51" i="1"/>
  <c r="BS51" i="1"/>
  <c r="BG58" i="1"/>
  <c r="BR58" i="1"/>
  <c r="AY48" i="1"/>
  <c r="F48" i="1" s="1"/>
  <c r="BH24" i="1"/>
  <c r="BS24" i="1"/>
  <c r="BC59" i="1"/>
  <c r="BB56" i="1"/>
  <c r="BA54" i="1"/>
  <c r="BL54" i="1"/>
  <c r="AY52" i="1"/>
  <c r="F52" i="1" s="1"/>
  <c r="BP49" i="1"/>
  <c r="BE49" i="1"/>
  <c r="BK54" i="1"/>
  <c r="AY54" i="1"/>
  <c r="F54" i="1" s="1"/>
  <c r="BT55" i="1"/>
  <c r="BI55" i="1"/>
  <c r="BK56" i="1"/>
  <c r="AY56" i="1"/>
  <c r="F56" i="1" s="1"/>
  <c r="AZ56" i="1"/>
  <c r="AY59" i="1"/>
  <c r="F59" i="1" s="1"/>
  <c r="BP57" i="1"/>
  <c r="BE57" i="1"/>
  <c r="BL53" i="1"/>
  <c r="BA53" i="1"/>
  <c r="BS57" i="1"/>
  <c r="BQ59" i="1"/>
  <c r="BF59" i="1"/>
  <c r="BI53" i="1"/>
  <c r="BB50" i="1"/>
  <c r="BD58" i="1"/>
  <c r="BE56" i="1"/>
  <c r="BP56" i="1"/>
  <c r="BM55" i="1"/>
  <c r="BB55" i="1"/>
  <c r="BE54" i="1"/>
  <c r="BB52" i="1"/>
  <c r="BM52" i="1"/>
  <c r="AY51" i="1"/>
  <c r="F51" i="1" s="1"/>
  <c r="BA50" i="1"/>
  <c r="BL56" i="1"/>
  <c r="BA56" i="1"/>
  <c r="BQ51" i="1"/>
  <c r="BF51" i="1"/>
  <c r="BP51" i="1"/>
  <c r="BE51" i="1"/>
  <c r="BQ49" i="1"/>
  <c r="BF49" i="1"/>
  <c r="BH58" i="1"/>
  <c r="BF54" i="1"/>
  <c r="BM57" i="1"/>
  <c r="BS53" i="1"/>
  <c r="BH53" i="1"/>
  <c r="BA52" i="1"/>
  <c r="BL52" i="1"/>
  <c r="BE24" i="1"/>
  <c r="AY24" i="1"/>
  <c r="F24" i="1" s="1"/>
  <c r="BE59" i="1"/>
  <c r="BC57" i="1"/>
  <c r="BA55" i="1"/>
  <c r="BH52" i="1"/>
  <c r="BF50" i="1"/>
  <c r="BD49" i="1"/>
  <c r="BD32" i="1"/>
  <c r="BO32" i="1"/>
  <c r="BF48" i="1"/>
  <c r="BQ48" i="1"/>
  <c r="BT31" i="1"/>
  <c r="BE31" i="1"/>
  <c r="BQ47" i="1"/>
  <c r="BS29" i="1"/>
  <c r="BP47" i="1"/>
  <c r="BD31" i="1"/>
  <c r="BP32" i="1"/>
  <c r="BO44" i="1"/>
  <c r="BD44" i="1"/>
  <c r="BE48" i="1"/>
  <c r="BP48" i="1"/>
  <c r="BI45" i="1"/>
  <c r="BI40" i="1"/>
  <c r="BS41" i="1"/>
  <c r="BD46" i="1"/>
  <c r="BO46" i="1"/>
  <c r="BG39" i="1"/>
  <c r="BR39" i="1"/>
  <c r="BO29" i="1"/>
  <c r="BD29" i="1"/>
  <c r="BH30" i="1"/>
  <c r="BS30" i="1"/>
  <c r="BN45" i="1"/>
  <c r="BH40" i="1"/>
  <c r="BO37" i="1"/>
  <c r="BD36" i="1"/>
  <c r="BD30" i="1"/>
  <c r="BG37" i="1"/>
  <c r="BD33" i="1"/>
  <c r="BE36" i="1"/>
  <c r="BF37" i="1"/>
  <c r="BT38" i="1"/>
  <c r="BQ32" i="1"/>
  <c r="BF32" i="1"/>
  <c r="BF39" i="1"/>
  <c r="BQ39" i="1"/>
  <c r="BI27" i="1"/>
  <c r="BT27" i="1"/>
  <c r="BR43" i="1"/>
  <c r="BG43" i="1"/>
  <c r="BG30" i="1"/>
  <c r="BR30" i="1"/>
  <c r="BT60" i="1"/>
  <c r="BI60" i="1"/>
  <c r="BE34" i="1"/>
  <c r="BP34" i="1"/>
  <c r="BE41" i="1"/>
  <c r="BP41" i="1"/>
  <c r="BI32" i="1"/>
  <c r="BT32" i="1"/>
  <c r="BH60" i="1"/>
  <c r="BS60" i="1"/>
  <c r="BS34" i="1"/>
  <c r="BH34" i="1"/>
  <c r="BG60" i="1"/>
  <c r="BR60" i="1"/>
  <c r="BD41" i="1"/>
  <c r="BO41" i="1"/>
  <c r="BM34" i="1"/>
  <c r="BG42" i="1"/>
  <c r="BI34" i="1"/>
  <c r="BD42" i="1"/>
  <c r="BD40" i="1"/>
  <c r="BR27" i="1"/>
  <c r="BS45" i="1"/>
  <c r="BR44" i="1"/>
  <c r="BG35" i="1"/>
  <c r="BQ28" i="1"/>
  <c r="BE27" i="1"/>
  <c r="BP43" i="1"/>
  <c r="BO43" i="1"/>
  <c r="BH35" i="1"/>
  <c r="BR45" i="1"/>
  <c r="BH44" i="1"/>
  <c r="BP28" i="1"/>
  <c r="BE60" i="1"/>
  <c r="BD60" i="1"/>
  <c r="BO45" i="1"/>
  <c r="BP37" i="1"/>
  <c r="BH28" i="1"/>
  <c r="BT41" i="1"/>
  <c r="BI48" i="1"/>
  <c r="BG48" i="1"/>
  <c r="BN34" i="1"/>
  <c r="BK46" i="1"/>
  <c r="AZ46" i="1"/>
  <c r="AZ36" i="1"/>
  <c r="AZ27" i="1"/>
  <c r="AZ38" i="1"/>
  <c r="BK42" i="1"/>
  <c r="BN39" i="1"/>
  <c r="BC39" i="1"/>
  <c r="BC46" i="1"/>
  <c r="BN46" i="1"/>
  <c r="BC42" i="1"/>
  <c r="BC44" i="1"/>
  <c r="BN60" i="1"/>
  <c r="BN35" i="1"/>
  <c r="BB60" i="1"/>
  <c r="BM60" i="1"/>
  <c r="BM44" i="1"/>
  <c r="BM38" i="1"/>
  <c r="BM35" i="1"/>
  <c r="BB37" i="1"/>
  <c r="BL47" i="1"/>
  <c r="BA27" i="1"/>
  <c r="BL44" i="1"/>
  <c r="BL32" i="1"/>
  <c r="BL38" i="1"/>
  <c r="BL43" i="1"/>
  <c r="AY31" i="1"/>
  <c r="F31" i="1" s="1"/>
  <c r="BA42" i="1"/>
  <c r="BL33" i="1"/>
  <c r="BL30" i="1"/>
  <c r="BA31" i="1"/>
  <c r="BA37" i="1"/>
  <c r="BL60" i="1"/>
  <c r="BC43" i="1"/>
  <c r="BN43" i="1"/>
  <c r="BF30" i="1"/>
  <c r="BQ30" i="1"/>
  <c r="BP35" i="1"/>
  <c r="BE35" i="1"/>
  <c r="BB32" i="1"/>
  <c r="BM32" i="1"/>
  <c r="BC37" i="1"/>
  <c r="BN37" i="1"/>
  <c r="AZ30" i="1"/>
  <c r="AY37" i="1"/>
  <c r="F37" i="1" s="1"/>
  <c r="BK30" i="1"/>
  <c r="BS48" i="1"/>
  <c r="BH48" i="1"/>
  <c r="BL45" i="1"/>
  <c r="BA45" i="1"/>
  <c r="BO39" i="1"/>
  <c r="BD39" i="1"/>
  <c r="BD34" i="1"/>
  <c r="BO34" i="1"/>
  <c r="BM42" i="1"/>
  <c r="BB42" i="1"/>
  <c r="BA35" i="1"/>
  <c r="BL35" i="1"/>
  <c r="AZ60" i="1"/>
  <c r="BK60" i="1"/>
  <c r="AY60" i="1"/>
  <c r="F60" i="1" s="1"/>
  <c r="BT44" i="1"/>
  <c r="BI44" i="1"/>
  <c r="BS43" i="1"/>
  <c r="BH43" i="1"/>
  <c r="BR32" i="1"/>
  <c r="BG32" i="1"/>
  <c r="BK45" i="1"/>
  <c r="AY40" i="1"/>
  <c r="F40" i="1" s="1"/>
  <c r="AZ45" i="1"/>
  <c r="BP30" i="1"/>
  <c r="BE30" i="1"/>
  <c r="BL36" i="1"/>
  <c r="AY19" i="1"/>
  <c r="F19" i="1" s="1"/>
  <c r="BA36" i="1"/>
  <c r="BK34" i="1"/>
  <c r="AZ34" i="1"/>
  <c r="AY43" i="1"/>
  <c r="F43" i="1" s="1"/>
  <c r="BI43" i="1"/>
  <c r="BT43" i="1"/>
  <c r="BD48" i="1"/>
  <c r="BO48" i="1"/>
  <c r="BN47" i="1"/>
  <c r="BC47" i="1"/>
  <c r="BE45" i="1"/>
  <c r="BP45" i="1"/>
  <c r="BT33" i="1"/>
  <c r="BI33" i="1"/>
  <c r="BD28" i="1"/>
  <c r="BO28" i="1"/>
  <c r="BN48" i="1"/>
  <c r="BC48" i="1"/>
  <c r="BM47" i="1"/>
  <c r="BB47" i="1"/>
  <c r="BQ40" i="1"/>
  <c r="BF40" i="1"/>
  <c r="BN40" i="1"/>
  <c r="BR31" i="1"/>
  <c r="BG31" i="1"/>
  <c r="BS38" i="1"/>
  <c r="BI35" i="1"/>
  <c r="AY41" i="1"/>
  <c r="F41" i="1" s="1"/>
  <c r="AY16" i="1"/>
  <c r="F16" i="1" s="1"/>
  <c r="BB48" i="1"/>
  <c r="BK43" i="1"/>
  <c r="AY36" i="1"/>
  <c r="F36" i="1" s="1"/>
  <c r="AZ43" i="1"/>
  <c r="BN41" i="1"/>
  <c r="BQ38" i="1"/>
  <c r="BT36" i="1"/>
  <c r="BQ33" i="1"/>
  <c r="AZ32" i="1"/>
  <c r="AY20" i="1"/>
  <c r="F20" i="1" s="1"/>
  <c r="BK31" i="1"/>
  <c r="BA29" i="1"/>
  <c r="BI46" i="1"/>
  <c r="BM41" i="1"/>
  <c r="AY28" i="1"/>
  <c r="F28" i="1" s="1"/>
  <c r="AZ39" i="1"/>
  <c r="BS36" i="1"/>
  <c r="BF35" i="1"/>
  <c r="BI30" i="1"/>
  <c r="AZ29" i="1"/>
  <c r="AZ47" i="1"/>
  <c r="BE39" i="1"/>
  <c r="BP39" i="1"/>
  <c r="BG29" i="1"/>
  <c r="BM36" i="1"/>
  <c r="BB36" i="1"/>
  <c r="BM30" i="1"/>
  <c r="BM43" i="1"/>
  <c r="AZ44" i="1"/>
  <c r="BK44" i="1"/>
  <c r="BS42" i="1"/>
  <c r="BH42" i="1"/>
  <c r="BE40" i="1"/>
  <c r="BR38" i="1"/>
  <c r="BR33" i="1"/>
  <c r="BB29" i="1"/>
  <c r="BM28" i="1"/>
  <c r="BL28" i="1"/>
  <c r="BH46" i="1"/>
  <c r="BL41" i="1"/>
  <c r="BB40" i="1"/>
  <c r="BR36" i="1"/>
  <c r="BH32" i="1"/>
  <c r="BS32" i="1"/>
  <c r="BS31" i="1"/>
  <c r="BH31" i="1"/>
  <c r="AY17" i="1"/>
  <c r="F17" i="1" s="1"/>
  <c r="AY44" i="1"/>
  <c r="F44" i="1" s="1"/>
  <c r="BG41" i="1"/>
  <c r="BR41" i="1"/>
  <c r="BN30" i="1"/>
  <c r="BC29" i="1"/>
  <c r="BF60" i="1"/>
  <c r="BQ60" i="1"/>
  <c r="BG46" i="1"/>
  <c r="BK41" i="1"/>
  <c r="BN27" i="1"/>
  <c r="BC27" i="1"/>
  <c r="BT47" i="1"/>
  <c r="BM39" i="1"/>
  <c r="AZ35" i="1"/>
  <c r="BS47" i="1"/>
  <c r="BE46" i="1"/>
  <c r="BF41" i="1"/>
  <c r="AY29" i="1"/>
  <c r="F29" i="1" s="1"/>
  <c r="BL39" i="1"/>
  <c r="BC38" i="1"/>
  <c r="BN36" i="1"/>
  <c r="BC36" i="1"/>
  <c r="AY35" i="1"/>
  <c r="F35" i="1" s="1"/>
  <c r="BR34" i="1"/>
  <c r="BC28" i="1"/>
  <c r="BL34" i="1"/>
  <c r="BA34" i="1"/>
  <c r="AY42" i="1"/>
  <c r="F42" i="1" s="1"/>
  <c r="BB27" i="1"/>
  <c r="BP38" i="1"/>
  <c r="BE38" i="1"/>
  <c r="BA40" i="1"/>
  <c r="BQ36" i="1"/>
  <c r="BD35" i="1"/>
  <c r="BH33" i="1"/>
  <c r="BP29" i="1"/>
  <c r="BE29" i="1"/>
  <c r="BI28" i="1"/>
  <c r="BF46" i="1"/>
  <c r="BT42" i="1"/>
  <c r="BI42" i="1"/>
  <c r="AZ40" i="1"/>
  <c r="BR47" i="1"/>
  <c r="BA46" i="1"/>
  <c r="BK39" i="1"/>
  <c r="AY22" i="1"/>
  <c r="F22" i="1" s="1"/>
  <c r="AZ37" i="1"/>
  <c r="BQ34" i="1"/>
  <c r="BE33" i="1"/>
  <c r="BO47" i="1"/>
  <c r="BD47" i="1"/>
  <c r="BG28" i="1"/>
  <c r="BR28" i="1"/>
  <c r="BQ42" i="1"/>
  <c r="BI39" i="1"/>
  <c r="BC33" i="1"/>
  <c r="BQ29" i="1"/>
  <c r="BF29" i="1"/>
  <c r="AY46" i="1"/>
  <c r="F46" i="1" s="1"/>
  <c r="AZ48" i="1"/>
  <c r="BF44" i="1"/>
  <c r="BP42" i="1"/>
  <c r="BH39" i="1"/>
  <c r="AY25" i="1"/>
  <c r="F25" i="1" s="1"/>
  <c r="BB33" i="1"/>
  <c r="BO27" i="1"/>
  <c r="BD27" i="1"/>
  <c r="BQ45" i="1"/>
  <c r="BE44" i="1"/>
  <c r="BF31" i="1"/>
  <c r="BT29" i="1"/>
  <c r="BS27" i="1"/>
  <c r="BR40" i="1"/>
  <c r="BG40" i="1"/>
  <c r="BB46" i="1"/>
  <c r="BM46" i="1"/>
  <c r="BO38" i="1"/>
  <c r="BD38" i="1"/>
  <c r="BQ27" i="1"/>
  <c r="BL48" i="1"/>
  <c r="AY47" i="1"/>
  <c r="F47" i="1" s="1"/>
  <c r="BI37" i="1"/>
  <c r="BN32" i="1"/>
  <c r="BC31" i="1"/>
  <c r="BK48" i="1"/>
  <c r="AY45" i="1"/>
  <c r="F45" i="1" s="1"/>
  <c r="BM45" i="1"/>
  <c r="BB45" i="1"/>
  <c r="BQ43" i="1"/>
  <c r="BH37" i="1"/>
  <c r="BB31" i="1"/>
  <c r="AY34" i="1"/>
  <c r="F34" i="1" s="1"/>
  <c r="AZ28" i="1"/>
  <c r="AY33" i="1"/>
  <c r="F33" i="1" s="1"/>
  <c r="AZ33" i="1"/>
  <c r="BG15" i="1"/>
  <c r="BC15" i="1"/>
  <c r="BG26" i="1"/>
  <c r="AZ26" i="1"/>
  <c r="BI17" i="1"/>
  <c r="BL12" i="1"/>
  <c r="BR11" i="1"/>
  <c r="BP11" i="1"/>
  <c r="BN11" i="1"/>
  <c r="BI15" i="1"/>
  <c r="BI12" i="1"/>
  <c r="BK12" i="1"/>
  <c r="BI14" i="1"/>
  <c r="BA9" i="1"/>
  <c r="BT26" i="1"/>
  <c r="BQ15" i="1"/>
  <c r="BD10" i="1"/>
  <c r="BO26" i="1"/>
  <c r="BT25" i="1"/>
  <c r="BP23" i="1"/>
  <c r="BG19" i="1"/>
  <c r="BO23" i="1"/>
  <c r="AZ18" i="1"/>
  <c r="BM23" i="1"/>
  <c r="BM11" i="1"/>
  <c r="BN13" i="1"/>
  <c r="BB15" i="1"/>
  <c r="BR21" i="1"/>
  <c r="BP13" i="1"/>
  <c r="BD13" i="1"/>
  <c r="BL23" i="1"/>
  <c r="BP22" i="1"/>
  <c r="BH26" i="1"/>
  <c r="BT22" i="1"/>
  <c r="BH22" i="1"/>
  <c r="BD11" i="1"/>
  <c r="BP20" i="1"/>
  <c r="BI16" i="1"/>
  <c r="BH15" i="1"/>
  <c r="BI20" i="1"/>
  <c r="BO18" i="1"/>
  <c r="BC20" i="1"/>
  <c r="AZ11" i="1"/>
  <c r="BS17" i="1"/>
  <c r="BD19" i="1"/>
  <c r="AZ21" i="1"/>
  <c r="BN16" i="1"/>
  <c r="BC19" i="1"/>
  <c r="BP9" i="1"/>
  <c r="BS25" i="1"/>
  <c r="BE17" i="1"/>
  <c r="BR25" i="1"/>
  <c r="BM18" i="1"/>
  <c r="BM13" i="1"/>
  <c r="BB26" i="1"/>
  <c r="BQ19" i="1"/>
  <c r="BT9" i="1"/>
  <c r="BC23" i="1"/>
  <c r="BS9" i="1"/>
  <c r="BN18" i="1"/>
  <c r="BD17" i="1"/>
  <c r="BO9" i="1"/>
  <c r="BM25" i="1"/>
  <c r="BL18" i="1"/>
  <c r="BG13" i="1"/>
  <c r="BB17" i="1"/>
  <c r="AZ13" i="1"/>
  <c r="BS23" i="1"/>
  <c r="BN12" i="1"/>
  <c r="BA17" i="1"/>
  <c r="BR23" i="1"/>
  <c r="BT11" i="1"/>
  <c r="BD20" i="1"/>
  <c r="AZ16" i="1"/>
  <c r="BB20" i="1"/>
  <c r="BL16" i="1"/>
  <c r="BA20" i="1"/>
  <c r="BC26" i="1"/>
  <c r="AZ20" i="1"/>
  <c r="BE15" i="1"/>
  <c r="BK10" i="1"/>
  <c r="BT21" i="1"/>
  <c r="BG10" i="1"/>
  <c r="BO21" i="1"/>
  <c r="AZ19" i="1"/>
  <c r="BH14" i="1"/>
  <c r="BC21" i="1"/>
  <c r="BB14" i="1"/>
  <c r="BB21" i="1"/>
  <c r="BH13" i="1"/>
  <c r="BA21" i="1"/>
  <c r="BT13" i="1"/>
  <c r="BK9" i="1"/>
  <c r="AZ9" i="1"/>
  <c r="BT19" i="1"/>
  <c r="BA26" i="1"/>
  <c r="BK23" i="1"/>
  <c r="BS19" i="1"/>
  <c r="BF9" i="1"/>
  <c r="BC17" i="1"/>
  <c r="BE10" i="1"/>
  <c r="BL11" i="1"/>
  <c r="BG12" i="1"/>
  <c r="BR22" i="1"/>
  <c r="BP19" i="1"/>
  <c r="BL13" i="1"/>
  <c r="BC9" i="1"/>
  <c r="BB19" i="1"/>
  <c r="BE12" i="1"/>
  <c r="BC22" i="1"/>
  <c r="BB10" i="1"/>
  <c r="BB22" i="1"/>
  <c r="BH16" i="1"/>
  <c r="BP25" i="1"/>
  <c r="BK15" i="1"/>
  <c r="BC25" i="1"/>
  <c r="BA22" i="1"/>
  <c r="BI18" i="1"/>
  <c r="BG16" i="1"/>
  <c r="BD14" i="1"/>
  <c r="BB12" i="1"/>
  <c r="BO25" i="1"/>
  <c r="BL19" i="1"/>
  <c r="BK17" i="1"/>
  <c r="BQ10" i="1"/>
  <c r="BD15" i="1"/>
  <c r="BI10" i="1"/>
  <c r="BR9" i="1"/>
  <c r="BA15" i="1"/>
  <c r="BQ17" i="1"/>
  <c r="BD22" i="1"/>
  <c r="BC10" i="1"/>
  <c r="BM9" i="1"/>
  <c r="BG14" i="1"/>
  <c r="BD12" i="1"/>
  <c r="BS10" i="1"/>
  <c r="BE14" i="1"/>
  <c r="BA10" i="1"/>
  <c r="BS12" i="1"/>
  <c r="AZ22" i="1"/>
  <c r="BH18" i="1"/>
  <c r="BE16" i="1"/>
  <c r="BC14" i="1"/>
  <c r="BQ12" i="1"/>
  <c r="BG17" i="1"/>
  <c r="BA25" i="1"/>
  <c r="BG18" i="1"/>
  <c r="BD16" i="1"/>
  <c r="BH21" i="1"/>
  <c r="AZ25" i="1"/>
  <c r="BH20" i="1"/>
  <c r="BE18" i="1"/>
  <c r="BA14" i="1"/>
  <c r="BI23" i="1"/>
  <c r="BG20" i="1"/>
  <c r="BB16" i="1"/>
  <c r="AZ14" i="1"/>
  <c r="BH11" i="1"/>
  <c r="BE21" i="1"/>
  <c r="BE26" i="1"/>
  <c r="BQ18" i="1"/>
  <c r="BF26" i="1"/>
  <c r="BF23" i="1"/>
  <c r="BF20" i="1"/>
  <c r="BF16" i="1"/>
  <c r="BF14" i="1"/>
  <c r="BQ25" i="1"/>
  <c r="BQ22" i="1"/>
  <c r="BQ13" i="1"/>
  <c r="BQ11" i="1"/>
  <c r="BQ21" i="1"/>
  <c r="AY49" i="1"/>
  <c r="AY12" i="1"/>
  <c r="AY26" i="1"/>
  <c r="AY11" i="1"/>
  <c r="AY23" i="1"/>
  <c r="AY38" i="1"/>
  <c r="AY21" i="1"/>
  <c r="AY14" i="1"/>
  <c r="AY15" i="1"/>
  <c r="AY39" i="1"/>
  <c r="AY30" i="1"/>
  <c r="AY10" i="1"/>
  <c r="AY32" i="1"/>
  <c r="AY13" i="1"/>
  <c r="AY9" i="1"/>
  <c r="AY27" i="1"/>
  <c r="AY18" i="1"/>
  <c r="BJ25" i="1" l="1"/>
  <c r="BU15" i="1"/>
  <c r="BJ19" i="1"/>
  <c r="BJ15" i="1"/>
  <c r="BU22" i="1"/>
  <c r="BU14" i="1"/>
  <c r="BU31" i="1"/>
  <c r="BJ17" i="1"/>
  <c r="BU20" i="1"/>
  <c r="BJ12" i="1"/>
  <c r="BU33" i="1"/>
  <c r="BJ55" i="1"/>
  <c r="H55" i="1" s="1"/>
  <c r="BU17" i="1"/>
  <c r="BU40" i="1"/>
  <c r="BU42" i="1"/>
  <c r="BU29" i="1"/>
  <c r="BJ42" i="1"/>
  <c r="BU21" i="1"/>
  <c r="BJ10" i="1"/>
  <c r="BJ53" i="1"/>
  <c r="H53" i="1" s="1"/>
  <c r="BU10" i="1"/>
  <c r="BJ47" i="1"/>
  <c r="BJ27" i="1"/>
  <c r="BU26" i="1"/>
  <c r="BJ28" i="1"/>
  <c r="BJ22" i="1"/>
  <c r="BJ59" i="1"/>
  <c r="H59" i="1" s="1"/>
  <c r="BU49" i="1"/>
  <c r="BJ54" i="1"/>
  <c r="H54" i="1" s="1"/>
  <c r="BU58" i="1"/>
  <c r="J58" i="1" s="1"/>
  <c r="BJ13" i="1"/>
  <c r="BJ57" i="1"/>
  <c r="H57" i="1" s="1"/>
  <c r="BJ23" i="1"/>
  <c r="BU19" i="1"/>
  <c r="BJ11" i="1"/>
  <c r="H11" i="1" s="1"/>
  <c r="BJ43" i="1"/>
  <c r="BJ24" i="1"/>
  <c r="H24" i="1" s="1"/>
  <c r="BU52" i="1"/>
  <c r="J52" i="1" s="1"/>
  <c r="BU24" i="1"/>
  <c r="J24" i="1" s="1"/>
  <c r="BJ52" i="1"/>
  <c r="H52" i="1" s="1"/>
  <c r="BU51" i="1"/>
  <c r="J51" i="1" s="1"/>
  <c r="BU53" i="1"/>
  <c r="J53" i="1" s="1"/>
  <c r="BU55" i="1"/>
  <c r="J55" i="1" s="1"/>
  <c r="BJ49" i="1"/>
  <c r="BJ50" i="1"/>
  <c r="H50" i="1" s="1"/>
  <c r="BJ58" i="1"/>
  <c r="H58" i="1" s="1"/>
  <c r="BU57" i="1"/>
  <c r="J57" i="1" s="1"/>
  <c r="BJ51" i="1"/>
  <c r="H51" i="1" s="1"/>
  <c r="BU54" i="1"/>
  <c r="J54" i="1" s="1"/>
  <c r="BU56" i="1"/>
  <c r="J56" i="1" s="1"/>
  <c r="BJ56" i="1"/>
  <c r="H56" i="1" s="1"/>
  <c r="BJ32" i="1"/>
  <c r="BJ31" i="1"/>
  <c r="BJ29" i="1"/>
  <c r="BJ41" i="1"/>
  <c r="BU46" i="1"/>
  <c r="BJ46" i="1"/>
  <c r="BU60" i="1"/>
  <c r="J60" i="1" s="1"/>
  <c r="BJ45" i="1"/>
  <c r="BJ48" i="1"/>
  <c r="BJ30" i="1"/>
  <c r="BU37" i="1"/>
  <c r="BU44" i="1"/>
  <c r="BJ38" i="1"/>
  <c r="BU38" i="1"/>
  <c r="BJ34" i="1"/>
  <c r="BJ36" i="1"/>
  <c r="BJ37" i="1"/>
  <c r="BU28" i="1"/>
  <c r="BU39" i="1"/>
  <c r="BJ40" i="1"/>
  <c r="BU27" i="1"/>
  <c r="BU32" i="1"/>
  <c r="BU48" i="1"/>
  <c r="BU35" i="1"/>
  <c r="BU36" i="1"/>
  <c r="BU43" i="1"/>
  <c r="BU30" i="1"/>
  <c r="BJ44" i="1"/>
  <c r="BJ35" i="1"/>
  <c r="BJ60" i="1"/>
  <c r="H60" i="1" s="1"/>
  <c r="BU41" i="1"/>
  <c r="BU47" i="1"/>
  <c r="BU34" i="1"/>
  <c r="BJ33" i="1"/>
  <c r="BJ39" i="1"/>
  <c r="BU45" i="1"/>
  <c r="BU12" i="1"/>
  <c r="BJ18" i="1"/>
  <c r="BU23" i="1"/>
  <c r="BU11" i="1"/>
  <c r="BU9" i="1"/>
  <c r="BJ21" i="1"/>
  <c r="BU18" i="1"/>
  <c r="BU13" i="1"/>
  <c r="BU16" i="1"/>
  <c r="BJ16" i="1"/>
  <c r="BJ9" i="1"/>
  <c r="BJ20" i="1"/>
  <c r="BU25" i="1"/>
  <c r="BJ26" i="1"/>
  <c r="BJ14" i="1"/>
  <c r="F32" i="1"/>
  <c r="F30" i="1"/>
  <c r="F15" i="1"/>
  <c r="F38" i="1"/>
  <c r="F21" i="1"/>
  <c r="F13" i="1"/>
  <c r="F10" i="1"/>
  <c r="F39" i="1"/>
  <c r="F14" i="1"/>
  <c r="F23" i="1"/>
  <c r="F11" i="1"/>
  <c r="F26" i="1"/>
  <c r="F12" i="1"/>
  <c r="F49" i="1"/>
  <c r="F18" i="1"/>
  <c r="F27" i="1"/>
  <c r="F9" i="1"/>
  <c r="J42" i="1" l="1"/>
  <c r="H35" i="1"/>
  <c r="J10" i="1"/>
  <c r="H44" i="1"/>
  <c r="H23" i="1"/>
  <c r="H25" i="1"/>
  <c r="H15" i="1"/>
  <c r="J44" i="1"/>
  <c r="H14" i="1"/>
  <c r="H12" i="1"/>
  <c r="J20" i="1"/>
  <c r="J31" i="1"/>
  <c r="H17" i="1"/>
  <c r="J36" i="1"/>
  <c r="J22" i="1"/>
  <c r="H37" i="1"/>
  <c r="J41" i="1"/>
  <c r="H47" i="1"/>
  <c r="J16" i="1"/>
  <c r="H41" i="1"/>
  <c r="J21" i="1"/>
  <c r="J18" i="1"/>
  <c r="J17" i="1"/>
  <c r="J40" i="1"/>
  <c r="J48" i="1"/>
  <c r="H30" i="1"/>
  <c r="J43" i="1"/>
  <c r="H48" i="1"/>
  <c r="H32" i="1"/>
  <c r="H16" i="1"/>
  <c r="J26" i="1"/>
  <c r="H46" i="1"/>
  <c r="J19" i="1"/>
  <c r="H13" i="1"/>
  <c r="H26" i="1"/>
  <c r="H29" i="1"/>
  <c r="H9" i="1"/>
  <c r="J33" i="1"/>
  <c r="J14" i="1"/>
  <c r="H27" i="1"/>
  <c r="J29" i="1"/>
  <c r="J35" i="1"/>
  <c r="H20" i="1"/>
  <c r="H19" i="1"/>
  <c r="H10" i="1"/>
  <c r="H28" i="1"/>
  <c r="H43" i="1"/>
  <c r="J28" i="1"/>
  <c r="H22" i="1"/>
  <c r="H42" i="1"/>
  <c r="J25" i="1"/>
  <c r="J12" i="1"/>
  <c r="J15" i="1"/>
  <c r="J9" i="1"/>
  <c r="H49" i="1"/>
  <c r="H38" i="1"/>
  <c r="J27" i="1"/>
  <c r="J11" i="1"/>
  <c r="J34" i="1"/>
  <c r="J47" i="1"/>
  <c r="H21" i="1"/>
  <c r="H40" i="1"/>
  <c r="J37" i="1"/>
  <c r="H39" i="1"/>
  <c r="J45" i="1"/>
  <c r="H36" i="1"/>
  <c r="H33" i="1"/>
  <c r="J38" i="1"/>
  <c r="H34" i="1"/>
  <c r="H18" i="1"/>
  <c r="H45" i="1"/>
  <c r="J39" i="1"/>
  <c r="E24" i="1"/>
  <c r="J30" i="1"/>
  <c r="H31" i="1"/>
  <c r="J32" i="1"/>
  <c r="J49" i="1"/>
  <c r="J46" i="1"/>
  <c r="J23" i="1"/>
  <c r="J13" i="1"/>
  <c r="E51" i="1"/>
  <c r="E53" i="1"/>
  <c r="E50" i="1"/>
  <c r="E48" i="1"/>
  <c r="E52" i="1"/>
  <c r="E59" i="1"/>
  <c r="E54" i="1"/>
  <c r="E55" i="1"/>
  <c r="E58" i="1"/>
  <c r="E57" i="1"/>
  <c r="E56" i="1"/>
  <c r="E44" i="1"/>
  <c r="E45" i="1"/>
  <c r="E17" i="1"/>
  <c r="E46" i="1"/>
  <c r="E16" i="1"/>
  <c r="E40" i="1"/>
  <c r="E29" i="1"/>
  <c r="E41" i="1"/>
  <c r="E20" i="1"/>
  <c r="E35" i="1"/>
  <c r="E36" i="1"/>
  <c r="E31" i="1"/>
  <c r="E42" i="1"/>
  <c r="E28" i="1"/>
  <c r="E34" i="1"/>
  <c r="E33" i="1"/>
  <c r="E25" i="1"/>
  <c r="E22" i="1"/>
  <c r="E37" i="1"/>
  <c r="E47" i="1"/>
  <c r="E60" i="1"/>
  <c r="E19" i="1"/>
  <c r="E43" i="1"/>
  <c r="E38" i="1"/>
  <c r="E30" i="1"/>
  <c r="E9" i="1"/>
  <c r="E14" i="1"/>
  <c r="E39" i="1"/>
  <c r="E26" i="1"/>
  <c r="E10" i="1"/>
  <c r="E13" i="1"/>
  <c r="E49" i="1"/>
  <c r="E21" i="1"/>
  <c r="E11" i="1"/>
  <c r="E27" i="1"/>
  <c r="E12" i="1"/>
  <c r="E15" i="1"/>
  <c r="E18" i="1"/>
  <c r="E23" i="1"/>
  <c r="E32" i="1"/>
  <c r="I30" i="1" l="1"/>
  <c r="I40" i="1"/>
  <c r="G49" i="1"/>
  <c r="I29" i="1"/>
  <c r="I44" i="1"/>
  <c r="G36" i="1"/>
  <c r="G52" i="1"/>
  <c r="I52" i="1"/>
  <c r="G51" i="1"/>
  <c r="G34" i="1"/>
  <c r="G45" i="1"/>
  <c r="I38" i="1"/>
  <c r="I37" i="1"/>
  <c r="G33" i="1"/>
  <c r="G40" i="1"/>
  <c r="G57" i="1"/>
  <c r="I49" i="1"/>
  <c r="G46" i="1"/>
  <c r="I21" i="1"/>
  <c r="G30" i="1"/>
  <c r="G26" i="1"/>
  <c r="G43" i="1"/>
  <c r="I43" i="1"/>
  <c r="G14" i="1"/>
  <c r="G39" i="1"/>
  <c r="I27" i="1"/>
  <c r="G21" i="1"/>
  <c r="I45" i="1"/>
  <c r="I39" i="1"/>
  <c r="I16" i="1"/>
  <c r="I25" i="1"/>
  <c r="G59" i="1"/>
  <c r="I14" i="1"/>
  <c r="I53" i="1"/>
  <c r="I20" i="1"/>
  <c r="I32" i="1"/>
  <c r="I55" i="1"/>
  <c r="I13" i="1"/>
  <c r="G48" i="1"/>
  <c r="G13" i="1"/>
  <c r="I9" i="1"/>
  <c r="I24" i="1"/>
  <c r="G23" i="1"/>
  <c r="G28" i="1"/>
  <c r="G32" i="1"/>
  <c r="I34" i="1"/>
  <c r="I57" i="1"/>
  <c r="I46" i="1"/>
  <c r="G18" i="1"/>
  <c r="I10" i="1"/>
  <c r="I19" i="1"/>
  <c r="G17" i="1"/>
  <c r="I51" i="1"/>
  <c r="I17" i="1"/>
  <c r="G27" i="1"/>
  <c r="I58" i="1"/>
  <c r="G11" i="1"/>
  <c r="I60" i="1"/>
  <c r="G25" i="1"/>
  <c r="G47" i="1"/>
  <c r="I36" i="1"/>
  <c r="I48" i="1"/>
  <c r="I50" i="1"/>
  <c r="G50" i="1"/>
  <c r="G31" i="1"/>
  <c r="I56" i="1"/>
  <c r="I22" i="1"/>
  <c r="G20" i="1"/>
  <c r="G22" i="1"/>
  <c r="G24" i="1"/>
  <c r="G10" i="1"/>
  <c r="G42" i="1"/>
  <c r="G44" i="1"/>
  <c r="I35" i="1"/>
  <c r="G29" i="1"/>
  <c r="I59" i="1"/>
  <c r="I41" i="1"/>
  <c r="G37" i="1"/>
  <c r="G12" i="1"/>
  <c r="I15" i="1"/>
  <c r="I33" i="1"/>
  <c r="I18" i="1"/>
  <c r="G35" i="1"/>
  <c r="G55" i="1"/>
  <c r="I11" i="1"/>
  <c r="G60" i="1"/>
  <c r="G16" i="1"/>
  <c r="G53" i="1"/>
  <c r="I23" i="1"/>
  <c r="I47" i="1"/>
  <c r="I28" i="1"/>
  <c r="I26" i="1"/>
  <c r="I31" i="1"/>
  <c r="G58" i="1"/>
  <c r="G38" i="1"/>
  <c r="I42" i="1"/>
  <c r="G41" i="1"/>
  <c r="G9" i="1"/>
  <c r="I12" i="1"/>
  <c r="G54" i="1"/>
  <c r="G56" i="1"/>
  <c r="G15" i="1"/>
  <c r="G19" i="1"/>
  <c r="I54" i="1"/>
</calcChain>
</file>

<file path=xl/sharedStrings.xml><?xml version="1.0" encoding="utf-8"?>
<sst xmlns="http://schemas.openxmlformats.org/spreadsheetml/2006/main" count="161" uniqueCount="93">
  <si>
    <t>Nr</t>
  </si>
  <si>
    <t>Traunsee Woche</t>
  </si>
  <si>
    <t>MAX</t>
  </si>
  <si>
    <t>06.04.2024 - 07.04.2024</t>
  </si>
  <si>
    <t>04.05.2024 - 05.05.2024</t>
  </si>
  <si>
    <t>10.05.2024 - 12.05.2024</t>
  </si>
  <si>
    <t>Attersee Cup</t>
  </si>
  <si>
    <t>15.06.2024 - 16.06.2024</t>
  </si>
  <si>
    <t>Bayern Cup</t>
  </si>
  <si>
    <t>27.07.2024 - 28.07.2024</t>
  </si>
  <si>
    <t>24.08.2024 - 25.08.2024</t>
  </si>
  <si>
    <t>28.09.2024 - 29.09.2024</t>
  </si>
  <si>
    <t>SURNAME</t>
  </si>
  <si>
    <t>IFSCA 18</t>
  </si>
  <si>
    <t>Alpe Adria First 18 SE Cup</t>
  </si>
  <si>
    <t>Event</t>
  </si>
  <si>
    <t>date</t>
  </si>
  <si>
    <t>participants</t>
  </si>
  <si>
    <t>races</t>
  </si>
  <si>
    <t>factor</t>
  </si>
  <si>
    <t>points</t>
  </si>
  <si>
    <t>place</t>
  </si>
  <si>
    <t>low-point</t>
  </si>
  <si>
    <t>score</t>
  </si>
  <si>
    <t>Porta Spring Cup</t>
  </si>
  <si>
    <t>Simsee Cup</t>
  </si>
  <si>
    <t>Slovenian Nationals</t>
  </si>
  <si>
    <t>Porta Autumn Cup</t>
  </si>
  <si>
    <t>spare</t>
  </si>
  <si>
    <t>King of the Sea Trophy</t>
  </si>
  <si>
    <t>King of the Lake Trophy</t>
  </si>
  <si>
    <t>calculation overall</t>
  </si>
  <si>
    <t>calculation King of Sea</t>
  </si>
  <si>
    <t>calculation King of Lake</t>
  </si>
  <si>
    <t>SUM</t>
  </si>
  <si>
    <t>taking into account 3 best results--&gt; calculation needs to be changed for two best results</t>
  </si>
  <si>
    <t>sum of three results are taken into account</t>
  </si>
  <si>
    <t>taking into account 4 best result overall --&gt; calculation needs to be changed for three oder five results</t>
  </si>
  <si>
    <t>OVERALL</t>
  </si>
  <si>
    <t>King of Sea</t>
  </si>
  <si>
    <t>King of Lake</t>
  </si>
  <si>
    <t>Nation</t>
  </si>
  <si>
    <t>Number</t>
  </si>
  <si>
    <t xml:space="preserve">GER </t>
  </si>
  <si>
    <t>AUT</t>
  </si>
  <si>
    <t>SLO</t>
  </si>
  <si>
    <t>SRB</t>
  </si>
  <si>
    <t xml:space="preserve">AUT </t>
  </si>
  <si>
    <t xml:space="preserve">SLO </t>
  </si>
  <si>
    <t>CRO</t>
  </si>
  <si>
    <t>SVK</t>
  </si>
  <si>
    <t>Stark</t>
  </si>
  <si>
    <t>Jerman</t>
  </si>
  <si>
    <t>Gorec</t>
  </si>
  <si>
    <t>Böhm</t>
  </si>
  <si>
    <t>Wüllenweber</t>
  </si>
  <si>
    <t>Staudacher</t>
  </si>
  <si>
    <t>Tittes</t>
  </si>
  <si>
    <t>Pawelka</t>
  </si>
  <si>
    <t>Schneider</t>
  </si>
  <si>
    <t>Beister</t>
  </si>
  <si>
    <t>Presen</t>
  </si>
  <si>
    <t>Gutmann</t>
  </si>
  <si>
    <t>Sikosek</t>
  </si>
  <si>
    <t>Lagger</t>
  </si>
  <si>
    <t>Krasevac</t>
  </si>
  <si>
    <t>Bousek</t>
  </si>
  <si>
    <t>Wilkens</t>
  </si>
  <si>
    <t>Stevanovic</t>
  </si>
  <si>
    <t>Grahek</t>
  </si>
  <si>
    <t>Mayer-Madarasz</t>
  </si>
  <si>
    <t>Podobnik</t>
  </si>
  <si>
    <t>Pinkert</t>
  </si>
  <si>
    <t>Kobler</t>
  </si>
  <si>
    <t>Skala</t>
  </si>
  <si>
    <t>Mülthaler</t>
  </si>
  <si>
    <t>Dresel</t>
  </si>
  <si>
    <t>Kalleitner</t>
  </si>
  <si>
    <t>Domes</t>
  </si>
  <si>
    <t>Dierschke</t>
  </si>
  <si>
    <t>Zavbi</t>
  </si>
  <si>
    <t>Schiller</t>
  </si>
  <si>
    <t>Kotnig</t>
  </si>
  <si>
    <t>Milde</t>
  </si>
  <si>
    <t>Stemberger</t>
  </si>
  <si>
    <t>Jurkovic Borut</t>
  </si>
  <si>
    <t>Hood</t>
  </si>
  <si>
    <t>Cech</t>
  </si>
  <si>
    <t>Birsa</t>
  </si>
  <si>
    <t>Libsig</t>
  </si>
  <si>
    <t>Jerkovic</t>
  </si>
  <si>
    <t>Kmetec</t>
  </si>
  <si>
    <t>ALO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</si>
</sst>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"/>
    <numFmt numFmtId="165" formatCode="000"/>
  </numFmts>
  <fonts count="5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b/>
      <sz val="9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5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hair">
        <color auto="1"/>
      </top>
      <bottom/>
      <diagonal/>
    </border>
    <border>
      <left style="hair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186">
    <xf numFmtId="0" fontId="0" fillId="0" borderId="0" xfId="0"/>
    <xf numFmtId="0" fontId="1" fillId="0" borderId="0" xfId="0" applyFont="1" applyAlignment="1">
      <alignment vertical="center"/>
    </xf>
    <xf numFmtId="0" fontId="1" fillId="0" borderId="6" xfId="0" applyFont="1" applyBorder="1" applyAlignment="1">
      <alignment horizontal="center" vertical="center"/>
    </xf>
    <xf numFmtId="2" fontId="1" fillId="0" borderId="11" xfId="0" applyNumberFormat="1" applyFont="1" applyBorder="1" applyAlignment="1">
      <alignment horizontal="center" vertical="center"/>
    </xf>
    <xf numFmtId="2" fontId="1" fillId="0" borderId="6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2" fontId="1" fillId="0" borderId="4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22" xfId="0" applyFont="1" applyBorder="1" applyAlignment="1">
      <alignment vertical="center"/>
    </xf>
    <xf numFmtId="0" fontId="1" fillId="0" borderId="23" xfId="0" applyFont="1" applyBorder="1" applyAlignment="1">
      <alignment vertical="center"/>
    </xf>
    <xf numFmtId="0" fontId="1" fillId="0" borderId="24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2" fontId="1" fillId="0" borderId="10" xfId="0" applyNumberFormat="1" applyFont="1" applyBorder="1" applyAlignment="1">
      <alignment horizontal="center" vertical="center"/>
    </xf>
    <xf numFmtId="2" fontId="1" fillId="0" borderId="9" xfId="0" applyNumberFormat="1" applyFont="1" applyBorder="1" applyAlignment="1">
      <alignment horizontal="center" vertical="center"/>
    </xf>
    <xf numFmtId="0" fontId="1" fillId="0" borderId="12" xfId="0" applyFont="1" applyBorder="1" applyAlignment="1">
      <alignment vertical="center"/>
    </xf>
    <xf numFmtId="2" fontId="1" fillId="0" borderId="14" xfId="0" applyNumberFormat="1" applyFont="1" applyBorder="1" applyAlignment="1">
      <alignment horizontal="center" vertical="center"/>
    </xf>
    <xf numFmtId="2" fontId="1" fillId="0" borderId="30" xfId="0" applyNumberFormat="1" applyFont="1" applyBorder="1" applyAlignment="1">
      <alignment horizontal="center" vertical="center"/>
    </xf>
    <xf numFmtId="2" fontId="1" fillId="0" borderId="31" xfId="0" applyNumberFormat="1" applyFont="1" applyBorder="1" applyAlignment="1">
      <alignment horizontal="center" vertical="center"/>
    </xf>
    <xf numFmtId="2" fontId="1" fillId="0" borderId="32" xfId="0" applyNumberFormat="1" applyFont="1" applyBorder="1" applyAlignment="1">
      <alignment horizontal="center" vertical="center"/>
    </xf>
    <xf numFmtId="14" fontId="1" fillId="0" borderId="0" xfId="0" applyNumberFormat="1" applyFont="1" applyAlignment="1">
      <alignment horizontal="center" vertical="center"/>
    </xf>
    <xf numFmtId="0" fontId="2" fillId="0" borderId="15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1" fillId="0" borderId="18" xfId="0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1" fillId="0" borderId="17" xfId="0" applyFont="1" applyBorder="1" applyAlignment="1">
      <alignment vertical="center"/>
    </xf>
    <xf numFmtId="0" fontId="1" fillId="0" borderId="21" xfId="0" applyFont="1" applyBorder="1" applyAlignment="1">
      <alignment vertical="center"/>
    </xf>
    <xf numFmtId="0" fontId="1" fillId="0" borderId="25" xfId="0" applyFont="1" applyBorder="1" applyAlignment="1">
      <alignment vertical="center"/>
    </xf>
    <xf numFmtId="0" fontId="1" fillId="2" borderId="0" xfId="0" applyFont="1" applyFill="1" applyAlignment="1">
      <alignment vertical="center"/>
    </xf>
    <xf numFmtId="0" fontId="1" fillId="3" borderId="0" xfId="0" applyFont="1" applyFill="1" applyAlignment="1">
      <alignment vertical="center"/>
    </xf>
    <xf numFmtId="0" fontId="1" fillId="0" borderId="38" xfId="0" applyFont="1" applyBorder="1" applyAlignment="1">
      <alignment horizontal="center" vertical="center"/>
    </xf>
    <xf numFmtId="0" fontId="1" fillId="0" borderId="39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1" fillId="0" borderId="36" xfId="0" applyFont="1" applyBorder="1" applyAlignment="1">
      <alignment vertical="center"/>
    </xf>
    <xf numFmtId="0" fontId="1" fillId="0" borderId="34" xfId="0" applyFont="1" applyBorder="1" applyAlignment="1">
      <alignment vertical="center"/>
    </xf>
    <xf numFmtId="0" fontId="1" fillId="0" borderId="34" xfId="0" applyFont="1" applyBorder="1" applyAlignment="1">
      <alignment horizontal="center" vertical="center"/>
    </xf>
    <xf numFmtId="2" fontId="1" fillId="0" borderId="35" xfId="0" applyNumberFormat="1" applyFont="1" applyBorder="1" applyAlignment="1">
      <alignment horizontal="center" vertical="center"/>
    </xf>
    <xf numFmtId="2" fontId="1" fillId="0" borderId="34" xfId="0" applyNumberFormat="1" applyFont="1" applyBorder="1" applyAlignment="1">
      <alignment horizontal="center" vertical="center"/>
    </xf>
    <xf numFmtId="2" fontId="1" fillId="0" borderId="33" xfId="0" applyNumberFormat="1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1" fillId="0" borderId="42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0" fontId="1" fillId="0" borderId="44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15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2" borderId="29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/>
    </xf>
    <xf numFmtId="0" fontId="1" fillId="4" borderId="23" xfId="0" applyFont="1" applyFill="1" applyBorder="1" applyAlignment="1">
      <alignment horizontal="center" vertical="center"/>
    </xf>
    <xf numFmtId="2" fontId="1" fillId="4" borderId="30" xfId="0" applyNumberFormat="1" applyFont="1" applyFill="1" applyBorder="1" applyAlignment="1">
      <alignment horizontal="center" vertical="center"/>
    </xf>
    <xf numFmtId="2" fontId="1" fillId="4" borderId="6" xfId="0" applyNumberFormat="1" applyFont="1" applyFill="1" applyBorder="1" applyAlignment="1">
      <alignment horizontal="center" vertical="center"/>
    </xf>
    <xf numFmtId="2" fontId="1" fillId="4" borderId="34" xfId="0" applyNumberFormat="1" applyFont="1" applyFill="1" applyBorder="1" applyAlignment="1">
      <alignment horizontal="center" vertical="center"/>
    </xf>
    <xf numFmtId="2" fontId="1" fillId="4" borderId="9" xfId="0" applyNumberFormat="1" applyFont="1" applyFill="1" applyBorder="1" applyAlignment="1">
      <alignment horizontal="center" vertical="center"/>
    </xf>
    <xf numFmtId="0" fontId="1" fillId="3" borderId="23" xfId="0" applyFont="1" applyFill="1" applyBorder="1" applyAlignment="1">
      <alignment horizontal="center" vertical="center"/>
    </xf>
    <xf numFmtId="0" fontId="1" fillId="4" borderId="29" xfId="0" applyFont="1" applyFill="1" applyBorder="1" applyAlignment="1">
      <alignment horizontal="center" vertical="center"/>
    </xf>
    <xf numFmtId="2" fontId="1" fillId="4" borderId="32" xfId="0" applyNumberFormat="1" applyFont="1" applyFill="1" applyBorder="1" applyAlignment="1">
      <alignment horizontal="center" vertical="center"/>
    </xf>
    <xf numFmtId="2" fontId="1" fillId="4" borderId="11" xfId="0" applyNumberFormat="1" applyFont="1" applyFill="1" applyBorder="1" applyAlignment="1">
      <alignment horizontal="center" vertical="center"/>
    </xf>
    <xf numFmtId="2" fontId="1" fillId="4" borderId="33" xfId="0" applyNumberFormat="1" applyFont="1" applyFill="1" applyBorder="1" applyAlignment="1">
      <alignment horizontal="center" vertical="center"/>
    </xf>
    <xf numFmtId="2" fontId="1" fillId="4" borderId="14" xfId="0" applyNumberFormat="1" applyFont="1" applyFill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1" fillId="0" borderId="52" xfId="0" applyFont="1" applyBorder="1" applyAlignment="1">
      <alignment vertical="center"/>
    </xf>
    <xf numFmtId="0" fontId="2" fillId="0" borderId="22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4" fillId="5" borderId="5" xfId="0" applyFont="1" applyFill="1" applyBorder="1" applyAlignment="1">
      <alignment horizontal="center" vertical="center"/>
    </xf>
    <xf numFmtId="2" fontId="1" fillId="5" borderId="7" xfId="0" applyNumberFormat="1" applyFont="1" applyFill="1" applyBorder="1" applyAlignment="1">
      <alignment horizontal="center" vertical="center"/>
    </xf>
    <xf numFmtId="0" fontId="4" fillId="5" borderId="36" xfId="0" applyFont="1" applyFill="1" applyBorder="1" applyAlignment="1">
      <alignment horizontal="center" vertical="center"/>
    </xf>
    <xf numFmtId="2" fontId="1" fillId="5" borderId="35" xfId="0" applyNumberFormat="1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2" fontId="1" fillId="5" borderId="10" xfId="0" applyNumberFormat="1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2" fontId="1" fillId="2" borderId="7" xfId="0" applyNumberFormat="1" applyFont="1" applyFill="1" applyBorder="1" applyAlignment="1">
      <alignment horizontal="center" vertical="center"/>
    </xf>
    <xf numFmtId="0" fontId="4" fillId="2" borderId="36" xfId="0" applyFont="1" applyFill="1" applyBorder="1" applyAlignment="1">
      <alignment horizontal="center" vertical="center"/>
    </xf>
    <xf numFmtId="2" fontId="1" fillId="2" borderId="35" xfId="0" applyNumberFormat="1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2" fontId="1" fillId="2" borderId="10" xfId="0" applyNumberFormat="1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2" fontId="1" fillId="3" borderId="7" xfId="0" applyNumberFormat="1" applyFont="1" applyFill="1" applyBorder="1" applyAlignment="1">
      <alignment horizontal="center" vertical="center"/>
    </xf>
    <xf numFmtId="0" fontId="4" fillId="3" borderId="36" xfId="0" applyFont="1" applyFill="1" applyBorder="1" applyAlignment="1">
      <alignment horizontal="center" vertical="center"/>
    </xf>
    <xf numFmtId="2" fontId="1" fillId="3" borderId="35" xfId="0" applyNumberFormat="1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2" fontId="1" fillId="3" borderId="10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2" fontId="1" fillId="3" borderId="4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2" fontId="1" fillId="2" borderId="4" xfId="0" applyNumberFormat="1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2" fontId="1" fillId="5" borderId="4" xfId="0" applyNumberFormat="1" applyFont="1" applyFill="1" applyBorder="1" applyAlignment="1">
      <alignment horizontal="center" vertical="center"/>
    </xf>
    <xf numFmtId="164" fontId="1" fillId="0" borderId="26" xfId="0" applyNumberFormat="1" applyFont="1" applyBorder="1" applyAlignment="1">
      <alignment vertical="center"/>
    </xf>
    <xf numFmtId="164" fontId="1" fillId="0" borderId="27" xfId="0" applyNumberFormat="1" applyFont="1" applyBorder="1" applyAlignment="1">
      <alignment vertical="center"/>
    </xf>
    <xf numFmtId="164" fontId="1" fillId="0" borderId="51" xfId="0" applyNumberFormat="1" applyFont="1" applyBorder="1" applyAlignment="1">
      <alignment vertical="center"/>
    </xf>
    <xf numFmtId="165" fontId="1" fillId="0" borderId="27" xfId="0" applyNumberFormat="1" applyFont="1" applyBorder="1" applyAlignment="1">
      <alignment vertical="center"/>
    </xf>
    <xf numFmtId="165" fontId="1" fillId="0" borderId="51" xfId="0" applyNumberFormat="1" applyFont="1" applyBorder="1" applyAlignment="1">
      <alignment vertical="center"/>
    </xf>
    <xf numFmtId="165" fontId="1" fillId="0" borderId="28" xfId="0" applyNumberFormat="1" applyFont="1" applyBorder="1" applyAlignment="1">
      <alignment vertical="center"/>
    </xf>
    <xf numFmtId="0" fontId="1" fillId="5" borderId="40" xfId="0" applyFont="1" applyFill="1" applyBorder="1" applyAlignment="1">
      <alignment vertical="center"/>
    </xf>
    <xf numFmtId="0" fontId="1" fillId="5" borderId="20" xfId="0" applyFont="1" applyFill="1" applyBorder="1" applyAlignment="1">
      <alignment vertical="center"/>
    </xf>
    <xf numFmtId="0" fontId="1" fillId="2" borderId="40" xfId="0" applyFont="1" applyFill="1" applyBorder="1" applyAlignment="1">
      <alignment vertical="center"/>
    </xf>
    <xf numFmtId="0" fontId="1" fillId="2" borderId="20" xfId="0" applyFont="1" applyFill="1" applyBorder="1" applyAlignment="1">
      <alignment vertical="center"/>
    </xf>
    <xf numFmtId="0" fontId="1" fillId="3" borderId="40" xfId="0" applyFont="1" applyFill="1" applyBorder="1" applyAlignment="1">
      <alignment vertical="center"/>
    </xf>
    <xf numFmtId="0" fontId="1" fillId="3" borderId="20" xfId="0" applyFont="1" applyFill="1" applyBorder="1" applyAlignment="1">
      <alignment vertical="center"/>
    </xf>
    <xf numFmtId="0" fontId="1" fillId="0" borderId="54" xfId="0" applyFont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3" fillId="0" borderId="12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2" fontId="4" fillId="0" borderId="4" xfId="0" applyNumberFormat="1" applyFont="1" applyBorder="1" applyAlignment="1">
      <alignment horizontal="center" vertical="center"/>
    </xf>
    <xf numFmtId="2" fontId="4" fillId="0" borderId="7" xfId="0" applyNumberFormat="1" applyFont="1" applyBorder="1" applyAlignment="1">
      <alignment horizontal="center" vertical="center"/>
    </xf>
    <xf numFmtId="2" fontId="4" fillId="0" borderId="35" xfId="0" applyNumberFormat="1" applyFont="1" applyBorder="1" applyAlignment="1">
      <alignment horizontal="center" vertical="center"/>
    </xf>
    <xf numFmtId="2" fontId="4" fillId="0" borderId="10" xfId="0" applyNumberFormat="1" applyFont="1" applyBorder="1" applyAlignment="1">
      <alignment horizontal="center" vertical="center"/>
    </xf>
    <xf numFmtId="1" fontId="1" fillId="0" borderId="48" xfId="0" applyNumberFormat="1" applyFont="1" applyFill="1" applyBorder="1" applyAlignment="1">
      <alignment horizontal="center" vertical="center"/>
    </xf>
    <xf numFmtId="1" fontId="1" fillId="0" borderId="50" xfId="0" applyNumberFormat="1" applyFont="1" applyFill="1" applyBorder="1" applyAlignment="1">
      <alignment horizontal="center" vertical="center"/>
    </xf>
    <xf numFmtId="1" fontId="1" fillId="0" borderId="53" xfId="0" applyNumberFormat="1" applyFont="1" applyFill="1" applyBorder="1" applyAlignment="1">
      <alignment horizontal="center" vertical="center"/>
    </xf>
    <xf numFmtId="1" fontId="1" fillId="0" borderId="49" xfId="0" applyNumberFormat="1" applyFont="1" applyFill="1" applyBorder="1" applyAlignment="1">
      <alignment horizontal="center" vertical="center"/>
    </xf>
    <xf numFmtId="1" fontId="1" fillId="0" borderId="26" xfId="0" applyNumberFormat="1" applyFont="1" applyBorder="1" applyAlignment="1">
      <alignment horizontal="center" vertical="center"/>
    </xf>
    <xf numFmtId="1" fontId="1" fillId="0" borderId="27" xfId="0" applyNumberFormat="1" applyFont="1" applyBorder="1" applyAlignment="1">
      <alignment horizontal="center" vertical="center"/>
    </xf>
    <xf numFmtId="1" fontId="1" fillId="0" borderId="51" xfId="0" applyNumberFormat="1" applyFont="1" applyBorder="1" applyAlignment="1">
      <alignment horizontal="center" vertical="center"/>
    </xf>
    <xf numFmtId="1" fontId="1" fillId="0" borderId="28" xfId="0" applyNumberFormat="1" applyFont="1" applyBorder="1" applyAlignment="1">
      <alignment horizontal="center" vertical="center"/>
    </xf>
    <xf numFmtId="1" fontId="1" fillId="0" borderId="41" xfId="0" applyNumberFormat="1" applyFont="1" applyBorder="1" applyAlignment="1">
      <alignment horizontal="center" vertical="center"/>
    </xf>
    <xf numFmtId="1" fontId="1" fillId="0" borderId="42" xfId="0" applyNumberFormat="1" applyFont="1" applyBorder="1" applyAlignment="1">
      <alignment horizontal="center" vertical="center"/>
    </xf>
    <xf numFmtId="1" fontId="1" fillId="0" borderId="43" xfId="0" applyNumberFormat="1" applyFont="1" applyBorder="1" applyAlignment="1">
      <alignment horizontal="center" vertical="center"/>
    </xf>
    <xf numFmtId="1" fontId="1" fillId="0" borderId="44" xfId="0" applyNumberFormat="1" applyFont="1" applyBorder="1" applyAlignment="1">
      <alignment horizontal="center" vertical="center"/>
    </xf>
    <xf numFmtId="1" fontId="1" fillId="0" borderId="2" xfId="0" applyNumberFormat="1" applyFont="1" applyBorder="1" applyAlignment="1">
      <alignment horizontal="center" vertical="center"/>
    </xf>
    <xf numFmtId="1" fontId="1" fillId="0" borderId="5" xfId="0" applyNumberFormat="1" applyFont="1" applyBorder="1" applyAlignment="1">
      <alignment horizontal="center" vertical="center"/>
    </xf>
    <xf numFmtId="1" fontId="1" fillId="0" borderId="36" xfId="0" applyNumberFormat="1" applyFont="1" applyBorder="1" applyAlignment="1">
      <alignment horizontal="center" vertical="center"/>
    </xf>
    <xf numFmtId="1" fontId="1" fillId="0" borderId="8" xfId="0" applyNumberFormat="1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1" fillId="0" borderId="48" xfId="0" applyFont="1" applyBorder="1" applyAlignment="1">
      <alignment horizontal="center" vertical="center"/>
    </xf>
    <xf numFmtId="0" fontId="1" fillId="0" borderId="45" xfId="0" applyFont="1" applyBorder="1" applyAlignment="1">
      <alignment horizontal="center" vertical="center"/>
    </xf>
    <xf numFmtId="0" fontId="1" fillId="0" borderId="42" xfId="0" applyFont="1" applyBorder="1" applyAlignment="1">
      <alignment horizontal="center" vertical="center"/>
    </xf>
    <xf numFmtId="0" fontId="1" fillId="0" borderId="50" xfId="0" applyFont="1" applyBorder="1" applyAlignment="1">
      <alignment horizontal="center" vertical="center"/>
    </xf>
    <xf numFmtId="0" fontId="1" fillId="0" borderId="46" xfId="0" applyFont="1" applyBorder="1" applyAlignment="1">
      <alignment horizontal="center" vertical="center"/>
    </xf>
    <xf numFmtId="2" fontId="1" fillId="0" borderId="44" xfId="0" applyNumberFormat="1" applyFont="1" applyBorder="1" applyAlignment="1">
      <alignment horizontal="center" vertical="center"/>
    </xf>
    <xf numFmtId="2" fontId="1" fillId="0" borderId="49" xfId="0" applyNumberFormat="1" applyFont="1" applyBorder="1" applyAlignment="1">
      <alignment horizontal="center" vertical="center"/>
    </xf>
    <xf numFmtId="2" fontId="1" fillId="0" borderId="47" xfId="0" applyNumberFormat="1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3" fillId="2" borderId="44" xfId="0" applyFont="1" applyFill="1" applyBorder="1" applyAlignment="1">
      <alignment horizontal="center" vertical="center"/>
    </xf>
    <xf numFmtId="0" fontId="3" fillId="2" borderId="49" xfId="0" applyFont="1" applyFill="1" applyBorder="1" applyAlignment="1">
      <alignment horizontal="center" vertical="center"/>
    </xf>
    <xf numFmtId="0" fontId="3" fillId="2" borderId="47" xfId="0" applyFont="1" applyFill="1" applyBorder="1" applyAlignment="1">
      <alignment horizontal="center" vertical="center"/>
    </xf>
    <xf numFmtId="0" fontId="2" fillId="3" borderId="41" xfId="0" applyFont="1" applyFill="1" applyBorder="1" applyAlignment="1">
      <alignment horizontal="center" vertical="center"/>
    </xf>
    <xf numFmtId="0" fontId="2" fillId="3" borderId="48" xfId="0" applyFont="1" applyFill="1" applyBorder="1" applyAlignment="1">
      <alignment horizontal="center" vertical="center"/>
    </xf>
    <xf numFmtId="0" fontId="2" fillId="3" borderId="45" xfId="0" applyFont="1" applyFill="1" applyBorder="1" applyAlignment="1">
      <alignment horizontal="center" vertical="center"/>
    </xf>
    <xf numFmtId="0" fontId="3" fillId="3" borderId="44" xfId="0" applyFont="1" applyFill="1" applyBorder="1" applyAlignment="1">
      <alignment horizontal="center" vertical="center"/>
    </xf>
    <xf numFmtId="0" fontId="3" fillId="3" borderId="49" xfId="0" applyFont="1" applyFill="1" applyBorder="1" applyAlignment="1">
      <alignment horizontal="center" vertical="center"/>
    </xf>
    <xf numFmtId="0" fontId="3" fillId="3" borderId="47" xfId="0" applyFont="1" applyFill="1" applyBorder="1" applyAlignment="1">
      <alignment horizontal="center" vertical="center"/>
    </xf>
    <xf numFmtId="0" fontId="2" fillId="2" borderId="41" xfId="0" applyFont="1" applyFill="1" applyBorder="1" applyAlignment="1">
      <alignment horizontal="center" vertical="center"/>
    </xf>
    <xf numFmtId="0" fontId="2" fillId="2" borderId="48" xfId="0" applyFont="1" applyFill="1" applyBorder="1" applyAlignment="1">
      <alignment horizontal="center" vertical="center"/>
    </xf>
    <xf numFmtId="0" fontId="2" fillId="2" borderId="45" xfId="0" applyFont="1" applyFill="1" applyBorder="1" applyAlignment="1">
      <alignment horizontal="center" vertical="center"/>
    </xf>
    <xf numFmtId="0" fontId="2" fillId="0" borderId="41" xfId="0" applyFont="1" applyFill="1" applyBorder="1" applyAlignment="1">
      <alignment horizontal="center" vertical="center"/>
    </xf>
    <xf numFmtId="0" fontId="2" fillId="0" borderId="48" xfId="0" applyFont="1" applyFill="1" applyBorder="1" applyAlignment="1">
      <alignment horizontal="center" vertical="center"/>
    </xf>
    <xf numFmtId="0" fontId="2" fillId="0" borderId="45" xfId="0" applyFont="1" applyFill="1" applyBorder="1" applyAlignment="1">
      <alignment horizontal="center" vertical="center"/>
    </xf>
    <xf numFmtId="0" fontId="3" fillId="0" borderId="44" xfId="0" applyFont="1" applyFill="1" applyBorder="1" applyAlignment="1">
      <alignment horizontal="center" vertical="center"/>
    </xf>
    <xf numFmtId="0" fontId="3" fillId="0" borderId="49" xfId="0" applyFont="1" applyFill="1" applyBorder="1" applyAlignment="1">
      <alignment horizontal="center" vertical="center"/>
    </xf>
    <xf numFmtId="0" fontId="3" fillId="0" borderId="47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25" xfId="0" applyFont="1" applyFill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1" fillId="3" borderId="25" xfId="0" applyFont="1" applyFill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36" xfId="0" applyFont="1" applyBorder="1" applyAlignment="1">
      <alignment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48C4F2-4444-4053-B7E9-6EEF12144E9F}">
  <sheetPr>
    <pageSetUpPr fitToPage="1"/>
  </sheetPr>
  <dimension ref="A1:BU70"/>
  <sheetViews>
    <sheetView tabSelected="1" view="pageBreakPreview" zoomScaleNormal="100" zoomScaleSheetLayoutView="100" workbookViewId="0">
      <pane xSplit="6" ySplit="8" topLeftCell="G9" activePane="bottomRight" state="frozen"/>
      <selection pane="topRight" activeCell="G1" sqref="G1"/>
      <selection pane="bottomLeft" activeCell="A9" sqref="A9"/>
      <selection pane="bottomRight" activeCell="B2" sqref="B2"/>
    </sheetView>
  </sheetViews>
  <sheetFormatPr baseColWidth="10" defaultColWidth="11.42578125" defaultRowHeight="12" x14ac:dyDescent="0.25"/>
  <cols>
    <col min="1" max="1" width="5.7109375" style="1" hidden="1" customWidth="1"/>
    <col min="2" max="3" width="15.7109375" style="1" customWidth="1"/>
    <col min="4" max="4" width="10.7109375" style="1" customWidth="1"/>
    <col min="5" max="5" width="15.7109375" style="8" customWidth="1"/>
    <col min="6" max="10" width="12.7109375" style="8" customWidth="1"/>
    <col min="11" max="12" width="10.7109375" style="8" customWidth="1"/>
    <col min="13" max="13" width="12.7109375" style="8" customWidth="1"/>
    <col min="14" max="15" width="10.7109375" style="8" customWidth="1"/>
    <col min="16" max="16" width="12.7109375" style="8" customWidth="1"/>
    <col min="17" max="18" width="10.7109375" style="8" customWidth="1"/>
    <col min="19" max="19" width="12.7109375" style="8" customWidth="1"/>
    <col min="20" max="21" width="10.7109375" style="8" customWidth="1"/>
    <col min="22" max="22" width="12.7109375" style="8" customWidth="1"/>
    <col min="23" max="24" width="10.7109375" style="8" customWidth="1"/>
    <col min="25" max="25" width="12.7109375" style="8" customWidth="1"/>
    <col min="26" max="27" width="10.7109375" style="8" customWidth="1"/>
    <col min="28" max="28" width="12.7109375" style="8" customWidth="1"/>
    <col min="29" max="30" width="10.7109375" style="8" customWidth="1"/>
    <col min="31" max="31" width="12.7109375" style="8" customWidth="1"/>
    <col min="32" max="33" width="10.7109375" style="8" customWidth="1"/>
    <col min="34" max="34" width="12.7109375" style="8" customWidth="1"/>
    <col min="35" max="36" width="10.7109375" style="8" customWidth="1"/>
    <col min="37" max="40" width="12.7109375" style="8" customWidth="1"/>
    <col min="41" max="50" width="8.7109375" style="8" customWidth="1"/>
    <col min="51" max="51" width="11.42578125" style="8"/>
    <col min="52" max="16384" width="11.42578125" style="1"/>
  </cols>
  <sheetData>
    <row r="1" spans="1:73" ht="15" customHeight="1" x14ac:dyDescent="0.25"/>
    <row r="2" spans="1:73" ht="15" customHeight="1" x14ac:dyDescent="0.25">
      <c r="K2" s="147">
        <v>1</v>
      </c>
      <c r="L2" s="147"/>
      <c r="M2" s="147"/>
      <c r="N2" s="147">
        <v>2</v>
      </c>
      <c r="O2" s="147"/>
      <c r="P2" s="147"/>
      <c r="Q2" s="147">
        <v>3</v>
      </c>
      <c r="R2" s="147"/>
      <c r="S2" s="147"/>
      <c r="T2" s="147">
        <v>4</v>
      </c>
      <c r="U2" s="147"/>
      <c r="V2" s="147"/>
      <c r="W2" s="147">
        <v>5</v>
      </c>
      <c r="X2" s="147"/>
      <c r="Y2" s="147"/>
      <c r="Z2" s="147">
        <v>6</v>
      </c>
      <c r="AA2" s="147"/>
      <c r="AB2" s="147"/>
      <c r="AC2" s="147">
        <v>7</v>
      </c>
      <c r="AD2" s="147"/>
      <c r="AE2" s="147"/>
      <c r="AF2" s="147">
        <v>8</v>
      </c>
      <c r="AG2" s="147"/>
      <c r="AH2" s="147"/>
      <c r="AI2" s="147">
        <v>9</v>
      </c>
      <c r="AJ2" s="147"/>
      <c r="AK2" s="147"/>
      <c r="AL2" s="147">
        <v>10</v>
      </c>
      <c r="AM2" s="147"/>
      <c r="AN2" s="147"/>
    </row>
    <row r="3" spans="1:73" ht="15" customHeight="1" x14ac:dyDescent="0.25">
      <c r="A3" s="28"/>
      <c r="B3" s="28" t="s">
        <v>14</v>
      </c>
      <c r="C3" s="29"/>
      <c r="D3" s="30">
        <v>2024</v>
      </c>
      <c r="E3" s="54"/>
      <c r="F3" s="73"/>
      <c r="G3" s="73"/>
      <c r="H3" s="73"/>
      <c r="I3" s="169" t="s">
        <v>15</v>
      </c>
      <c r="J3" s="170"/>
      <c r="K3" s="157" t="s">
        <v>24</v>
      </c>
      <c r="L3" s="158"/>
      <c r="M3" s="159"/>
      <c r="N3" s="151" t="s">
        <v>25</v>
      </c>
      <c r="O3" s="152"/>
      <c r="P3" s="153"/>
      <c r="Q3" s="151" t="s">
        <v>1</v>
      </c>
      <c r="R3" s="152"/>
      <c r="S3" s="153"/>
      <c r="T3" s="151" t="s">
        <v>6</v>
      </c>
      <c r="U3" s="152"/>
      <c r="V3" s="153"/>
      <c r="W3" s="151" t="s">
        <v>8</v>
      </c>
      <c r="X3" s="152"/>
      <c r="Y3" s="153"/>
      <c r="Z3" s="157" t="s">
        <v>26</v>
      </c>
      <c r="AA3" s="158"/>
      <c r="AB3" s="159"/>
      <c r="AC3" s="157" t="s">
        <v>27</v>
      </c>
      <c r="AD3" s="158"/>
      <c r="AE3" s="159"/>
      <c r="AF3" s="160" t="s">
        <v>28</v>
      </c>
      <c r="AG3" s="161"/>
      <c r="AH3" s="162"/>
      <c r="AI3" s="161" t="s">
        <v>28</v>
      </c>
      <c r="AJ3" s="161"/>
      <c r="AK3" s="162"/>
      <c r="AL3" s="160" t="s">
        <v>28</v>
      </c>
      <c r="AM3" s="161"/>
      <c r="AN3" s="162"/>
    </row>
    <row r="4" spans="1:73" ht="15" customHeight="1" x14ac:dyDescent="0.25">
      <c r="A4" s="31"/>
      <c r="B4" s="31"/>
      <c r="D4" s="32"/>
      <c r="E4" s="59"/>
      <c r="F4" s="58"/>
      <c r="G4" s="58"/>
      <c r="H4" s="58"/>
      <c r="I4" s="147" t="s">
        <v>16</v>
      </c>
      <c r="J4" s="168"/>
      <c r="K4" s="148" t="s">
        <v>3</v>
      </c>
      <c r="L4" s="149"/>
      <c r="M4" s="150"/>
      <c r="N4" s="154" t="s">
        <v>4</v>
      </c>
      <c r="O4" s="155"/>
      <c r="P4" s="156"/>
      <c r="Q4" s="154" t="s">
        <v>5</v>
      </c>
      <c r="R4" s="155"/>
      <c r="S4" s="156"/>
      <c r="T4" s="154" t="s">
        <v>7</v>
      </c>
      <c r="U4" s="155"/>
      <c r="V4" s="156"/>
      <c r="W4" s="154" t="s">
        <v>9</v>
      </c>
      <c r="X4" s="155"/>
      <c r="Y4" s="156"/>
      <c r="Z4" s="148" t="s">
        <v>10</v>
      </c>
      <c r="AA4" s="149"/>
      <c r="AB4" s="150"/>
      <c r="AC4" s="148" t="s">
        <v>11</v>
      </c>
      <c r="AD4" s="149"/>
      <c r="AE4" s="150"/>
      <c r="AF4" s="163"/>
      <c r="AG4" s="164"/>
      <c r="AH4" s="165"/>
      <c r="AI4" s="164"/>
      <c r="AJ4" s="164"/>
      <c r="AK4" s="165"/>
      <c r="AL4" s="163"/>
      <c r="AM4" s="164"/>
      <c r="AN4" s="165"/>
    </row>
    <row r="5" spans="1:73" ht="15" customHeight="1" x14ac:dyDescent="0.25">
      <c r="A5" s="33"/>
      <c r="B5" s="28" t="s">
        <v>13</v>
      </c>
      <c r="C5" s="29"/>
      <c r="D5" s="34"/>
      <c r="E5" s="55"/>
      <c r="I5" s="166" t="s">
        <v>17</v>
      </c>
      <c r="J5" s="167"/>
      <c r="K5" s="138">
        <v>24</v>
      </c>
      <c r="L5" s="139"/>
      <c r="M5" s="140"/>
      <c r="N5" s="138">
        <v>11</v>
      </c>
      <c r="O5" s="139"/>
      <c r="P5" s="140"/>
      <c r="Q5" s="138">
        <v>18</v>
      </c>
      <c r="R5" s="139"/>
      <c r="S5" s="140"/>
      <c r="T5" s="138">
        <v>9</v>
      </c>
      <c r="U5" s="139"/>
      <c r="V5" s="140"/>
      <c r="W5" s="138">
        <v>9</v>
      </c>
      <c r="X5" s="139"/>
      <c r="Y5" s="140"/>
      <c r="Z5" s="138"/>
      <c r="AA5" s="139"/>
      <c r="AB5" s="140"/>
      <c r="AC5" s="138"/>
      <c r="AD5" s="139"/>
      <c r="AE5" s="140"/>
      <c r="AF5" s="138"/>
      <c r="AG5" s="139"/>
      <c r="AH5" s="140"/>
      <c r="AI5" s="139"/>
      <c r="AJ5" s="139"/>
      <c r="AK5" s="140"/>
      <c r="AL5" s="138"/>
      <c r="AM5" s="139"/>
      <c r="AN5" s="140"/>
      <c r="AO5" s="181" t="s">
        <v>31</v>
      </c>
      <c r="AP5" s="181"/>
      <c r="AQ5" s="181"/>
      <c r="AR5" s="181"/>
      <c r="AS5" s="181"/>
      <c r="AT5" s="181"/>
      <c r="AU5" s="181"/>
      <c r="AV5" s="181"/>
      <c r="AW5" s="181"/>
      <c r="AX5" s="181"/>
      <c r="AY5" s="182"/>
      <c r="AZ5" s="171" t="s">
        <v>32</v>
      </c>
      <c r="BA5" s="171"/>
      <c r="BB5" s="171"/>
      <c r="BC5" s="171"/>
      <c r="BD5" s="171"/>
      <c r="BE5" s="171"/>
      <c r="BF5" s="171"/>
      <c r="BG5" s="171"/>
      <c r="BH5" s="171"/>
      <c r="BI5" s="171"/>
      <c r="BJ5" s="172"/>
      <c r="BK5" s="177" t="s">
        <v>33</v>
      </c>
      <c r="BL5" s="177"/>
      <c r="BM5" s="177"/>
      <c r="BN5" s="177"/>
      <c r="BO5" s="177"/>
      <c r="BP5" s="177"/>
      <c r="BQ5" s="177"/>
      <c r="BR5" s="177"/>
      <c r="BS5" s="177"/>
      <c r="BT5" s="177"/>
      <c r="BU5" s="178"/>
    </row>
    <row r="6" spans="1:73" ht="15" customHeight="1" x14ac:dyDescent="0.25">
      <c r="A6" s="31"/>
      <c r="B6" s="31"/>
      <c r="D6" s="32"/>
      <c r="E6" s="55"/>
      <c r="I6" s="166" t="s">
        <v>18</v>
      </c>
      <c r="J6" s="167"/>
      <c r="K6" s="141">
        <v>8</v>
      </c>
      <c r="L6" s="142"/>
      <c r="M6" s="143"/>
      <c r="N6" s="141">
        <v>5</v>
      </c>
      <c r="O6" s="142"/>
      <c r="P6" s="143"/>
      <c r="Q6" s="141">
        <v>8</v>
      </c>
      <c r="R6" s="142"/>
      <c r="S6" s="143"/>
      <c r="T6" s="141">
        <v>0</v>
      </c>
      <c r="U6" s="142"/>
      <c r="V6" s="143"/>
      <c r="W6" s="141">
        <v>2</v>
      </c>
      <c r="X6" s="142"/>
      <c r="Y6" s="143"/>
      <c r="Z6" s="141"/>
      <c r="AA6" s="142"/>
      <c r="AB6" s="143"/>
      <c r="AC6" s="141"/>
      <c r="AD6" s="142"/>
      <c r="AE6" s="143"/>
      <c r="AF6" s="141"/>
      <c r="AG6" s="142"/>
      <c r="AH6" s="143"/>
      <c r="AI6" s="142"/>
      <c r="AJ6" s="142"/>
      <c r="AK6" s="143"/>
      <c r="AL6" s="141"/>
      <c r="AM6" s="142"/>
      <c r="AN6" s="143"/>
      <c r="AO6" s="147"/>
      <c r="AP6" s="147"/>
      <c r="AQ6" s="147"/>
      <c r="AR6" s="147"/>
      <c r="AS6" s="147"/>
      <c r="AT6" s="147"/>
      <c r="AU6" s="147"/>
      <c r="AV6" s="147"/>
      <c r="AW6" s="147"/>
      <c r="AX6" s="147"/>
      <c r="AY6" s="168"/>
      <c r="AZ6" s="173"/>
      <c r="BA6" s="173"/>
      <c r="BB6" s="173"/>
      <c r="BC6" s="173"/>
      <c r="BD6" s="173"/>
      <c r="BE6" s="173"/>
      <c r="BF6" s="173"/>
      <c r="BG6" s="173"/>
      <c r="BH6" s="173"/>
      <c r="BI6" s="173"/>
      <c r="BJ6" s="174"/>
      <c r="BK6" s="179"/>
      <c r="BL6" s="179"/>
      <c r="BM6" s="179"/>
      <c r="BN6" s="179"/>
      <c r="BO6" s="179"/>
      <c r="BP6" s="179"/>
      <c r="BQ6" s="179"/>
      <c r="BR6" s="179"/>
      <c r="BS6" s="179"/>
      <c r="BT6" s="179"/>
      <c r="BU6" s="180"/>
    </row>
    <row r="7" spans="1:73" ht="15" customHeight="1" x14ac:dyDescent="0.25">
      <c r="A7" s="35"/>
      <c r="B7" s="35"/>
      <c r="C7" s="22"/>
      <c r="D7" s="36"/>
      <c r="E7" s="59"/>
      <c r="F7" s="58"/>
      <c r="G7" s="58"/>
      <c r="H7" s="58"/>
      <c r="I7" s="147" t="s">
        <v>19</v>
      </c>
      <c r="J7" s="168"/>
      <c r="K7" s="144">
        <v>1</v>
      </c>
      <c r="L7" s="145"/>
      <c r="M7" s="146"/>
      <c r="N7" s="144">
        <v>1</v>
      </c>
      <c r="O7" s="145"/>
      <c r="P7" s="146"/>
      <c r="Q7" s="144">
        <v>1</v>
      </c>
      <c r="R7" s="145"/>
      <c r="S7" s="146"/>
      <c r="T7" s="144">
        <v>1</v>
      </c>
      <c r="U7" s="145"/>
      <c r="V7" s="146"/>
      <c r="W7" s="144">
        <v>1</v>
      </c>
      <c r="X7" s="145"/>
      <c r="Y7" s="146"/>
      <c r="Z7" s="144">
        <v>1</v>
      </c>
      <c r="AA7" s="145"/>
      <c r="AB7" s="146"/>
      <c r="AC7" s="144">
        <v>1</v>
      </c>
      <c r="AD7" s="145"/>
      <c r="AE7" s="146"/>
      <c r="AF7" s="144">
        <v>1</v>
      </c>
      <c r="AG7" s="145"/>
      <c r="AH7" s="146"/>
      <c r="AI7" s="145">
        <v>1</v>
      </c>
      <c r="AJ7" s="145"/>
      <c r="AK7" s="146"/>
      <c r="AL7" s="144">
        <v>1</v>
      </c>
      <c r="AM7" s="145"/>
      <c r="AN7" s="146"/>
      <c r="AO7" s="175" t="s">
        <v>37</v>
      </c>
      <c r="AP7" s="176"/>
      <c r="AQ7" s="176"/>
      <c r="AR7" s="176"/>
      <c r="AS7" s="176"/>
      <c r="AT7" s="176"/>
      <c r="AU7" s="176"/>
      <c r="AV7" s="176"/>
      <c r="AW7" s="176"/>
      <c r="AX7" s="176"/>
      <c r="AY7" s="176"/>
      <c r="AZ7" s="175" t="s">
        <v>36</v>
      </c>
      <c r="BA7" s="176"/>
      <c r="BB7" s="176"/>
      <c r="BC7" s="176"/>
      <c r="BD7" s="176"/>
      <c r="BE7" s="176"/>
      <c r="BF7" s="176"/>
      <c r="BG7" s="176"/>
      <c r="BH7" s="176"/>
      <c r="BI7" s="176"/>
      <c r="BJ7" s="176"/>
      <c r="BK7" s="175" t="s">
        <v>35</v>
      </c>
      <c r="BL7" s="176"/>
      <c r="BM7" s="176"/>
      <c r="BN7" s="176"/>
      <c r="BO7" s="176"/>
      <c r="BP7" s="176"/>
      <c r="BQ7" s="176"/>
      <c r="BR7" s="176"/>
      <c r="BS7" s="176"/>
      <c r="BT7" s="176"/>
      <c r="BU7" s="176"/>
    </row>
    <row r="8" spans="1:73" ht="15" customHeight="1" x14ac:dyDescent="0.25">
      <c r="A8" s="48" t="s">
        <v>0</v>
      </c>
      <c r="B8" s="15" t="s">
        <v>12</v>
      </c>
      <c r="C8" s="16" t="s">
        <v>41</v>
      </c>
      <c r="D8" s="74" t="s">
        <v>42</v>
      </c>
      <c r="E8" s="75" t="s">
        <v>21</v>
      </c>
      <c r="F8" s="76" t="s">
        <v>20</v>
      </c>
      <c r="G8" s="75" t="s">
        <v>21</v>
      </c>
      <c r="H8" s="76" t="s">
        <v>20</v>
      </c>
      <c r="I8" s="75" t="s">
        <v>21</v>
      </c>
      <c r="J8" s="76" t="s">
        <v>20</v>
      </c>
      <c r="K8" s="116" t="s">
        <v>21</v>
      </c>
      <c r="L8" s="39" t="s">
        <v>22</v>
      </c>
      <c r="M8" s="117" t="s">
        <v>23</v>
      </c>
      <c r="N8" s="114" t="s">
        <v>21</v>
      </c>
      <c r="O8" s="40" t="s">
        <v>22</v>
      </c>
      <c r="P8" s="117" t="s">
        <v>23</v>
      </c>
      <c r="Q8" s="114" t="s">
        <v>21</v>
      </c>
      <c r="R8" s="40" t="s">
        <v>22</v>
      </c>
      <c r="S8" s="117" t="s">
        <v>23</v>
      </c>
      <c r="T8" s="114" t="s">
        <v>21</v>
      </c>
      <c r="U8" s="40" t="s">
        <v>22</v>
      </c>
      <c r="V8" s="41" t="s">
        <v>23</v>
      </c>
      <c r="W8" s="114" t="s">
        <v>21</v>
      </c>
      <c r="X8" s="40" t="s">
        <v>22</v>
      </c>
      <c r="Y8" s="41" t="s">
        <v>23</v>
      </c>
      <c r="Z8" s="114" t="s">
        <v>21</v>
      </c>
      <c r="AA8" s="40" t="s">
        <v>22</v>
      </c>
      <c r="AB8" s="41" t="s">
        <v>23</v>
      </c>
      <c r="AC8" s="114" t="s">
        <v>21</v>
      </c>
      <c r="AD8" s="40" t="s">
        <v>22</v>
      </c>
      <c r="AE8" s="41" t="s">
        <v>23</v>
      </c>
      <c r="AF8" s="59" t="s">
        <v>21</v>
      </c>
      <c r="AG8" s="40" t="s">
        <v>22</v>
      </c>
      <c r="AH8" s="41" t="s">
        <v>23</v>
      </c>
      <c r="AI8" s="58" t="s">
        <v>21</v>
      </c>
      <c r="AJ8" s="40" t="s">
        <v>22</v>
      </c>
      <c r="AK8" s="41" t="s">
        <v>23</v>
      </c>
      <c r="AL8" s="114" t="s">
        <v>21</v>
      </c>
      <c r="AM8" s="40" t="s">
        <v>22</v>
      </c>
      <c r="AN8" s="41" t="s">
        <v>23</v>
      </c>
      <c r="AO8" s="18">
        <v>1</v>
      </c>
      <c r="AP8" s="19">
        <v>2</v>
      </c>
      <c r="AQ8" s="19">
        <v>3</v>
      </c>
      <c r="AR8" s="19">
        <v>4</v>
      </c>
      <c r="AS8" s="19">
        <v>5</v>
      </c>
      <c r="AT8" s="19">
        <v>6</v>
      </c>
      <c r="AU8" s="19">
        <v>7</v>
      </c>
      <c r="AV8" s="19">
        <v>8</v>
      </c>
      <c r="AW8" s="19">
        <v>9</v>
      </c>
      <c r="AX8" s="19">
        <v>10</v>
      </c>
      <c r="AY8" s="17" t="s">
        <v>2</v>
      </c>
      <c r="AZ8" s="60">
        <v>1</v>
      </c>
      <c r="BA8" s="62">
        <v>2</v>
      </c>
      <c r="BB8" s="62">
        <v>3</v>
      </c>
      <c r="BC8" s="62">
        <v>4</v>
      </c>
      <c r="BD8" s="62">
        <v>5</v>
      </c>
      <c r="BE8" s="61">
        <v>6</v>
      </c>
      <c r="BF8" s="61">
        <v>7</v>
      </c>
      <c r="BG8" s="62">
        <v>8</v>
      </c>
      <c r="BH8" s="62">
        <v>9</v>
      </c>
      <c r="BI8" s="62">
        <v>10</v>
      </c>
      <c r="BJ8" s="17" t="s">
        <v>34</v>
      </c>
      <c r="BK8" s="68">
        <v>1</v>
      </c>
      <c r="BL8" s="67">
        <v>2</v>
      </c>
      <c r="BM8" s="67">
        <v>3</v>
      </c>
      <c r="BN8" s="67">
        <v>4</v>
      </c>
      <c r="BO8" s="67">
        <v>5</v>
      </c>
      <c r="BP8" s="62">
        <v>6</v>
      </c>
      <c r="BQ8" s="62">
        <v>7</v>
      </c>
      <c r="BR8" s="62">
        <v>8</v>
      </c>
      <c r="BS8" s="62">
        <v>9</v>
      </c>
      <c r="BT8" s="62">
        <v>10</v>
      </c>
      <c r="BU8" s="17" t="s">
        <v>2</v>
      </c>
    </row>
    <row r="9" spans="1:73" ht="15" customHeight="1" x14ac:dyDescent="0.25">
      <c r="A9" s="49">
        <v>6</v>
      </c>
      <c r="B9" s="183" t="s">
        <v>51</v>
      </c>
      <c r="C9" s="13" t="s">
        <v>44</v>
      </c>
      <c r="D9" s="102">
        <v>488</v>
      </c>
      <c r="E9" s="100">
        <f>_xlfn.RANK.EQ(F9,$F$9:$F$60,0)</f>
        <v>1</v>
      </c>
      <c r="F9" s="101">
        <f>AY9</f>
        <v>281.26893939393938</v>
      </c>
      <c r="G9" s="98">
        <f>_xlfn.RANK.EQ(H9,$H$9:$H$60,0)</f>
        <v>4</v>
      </c>
      <c r="H9" s="99">
        <f>BJ9</f>
        <v>90.625</v>
      </c>
      <c r="I9" s="96">
        <f>_xlfn.RANK.EQ(J9,$J$9:$J$60,0)</f>
        <v>1</v>
      </c>
      <c r="J9" s="97">
        <f>BU9</f>
        <v>190.64393939393938</v>
      </c>
      <c r="K9" s="122">
        <v>4</v>
      </c>
      <c r="L9" s="56">
        <v>26</v>
      </c>
      <c r="M9" s="118">
        <f>IF(L9="",0,(($K$5+1)-L9/$K$6)*(100/$K$5)*$K$7)</f>
        <v>90.625</v>
      </c>
      <c r="N9" s="126">
        <v>2</v>
      </c>
      <c r="O9" s="11">
        <v>9</v>
      </c>
      <c r="P9" s="118">
        <f>IF(O9="",0,(($N$5+1)-O9/$N$6)*(100/$N$5)*$N$7)</f>
        <v>92.727272727272734</v>
      </c>
      <c r="Q9" s="126">
        <v>1</v>
      </c>
      <c r="R9" s="11">
        <v>11</v>
      </c>
      <c r="S9" s="118">
        <f>IF(R9="",0,(($Q$5+1)-R9/$Q$6)*(100/$Q$5)*$Q$7)</f>
        <v>97.916666666666657</v>
      </c>
      <c r="T9" s="126"/>
      <c r="U9" s="11"/>
      <c r="V9" s="118">
        <f>IF(U9="",0,(($T$5+1)-U9/$T$6)*(100/$T$5)*$T$7)</f>
        <v>0</v>
      </c>
      <c r="W9" s="126"/>
      <c r="X9" s="11"/>
      <c r="Y9" s="118">
        <f>IF(X9="",0,(($W$5+1)-X9/$W$6)*(100/$W$5)*$W$7)</f>
        <v>0</v>
      </c>
      <c r="Z9" s="126"/>
      <c r="AA9" s="11"/>
      <c r="AB9" s="12">
        <f>IF(AA9="",0,(($Z$5+1)-AA9/$Z$6)*(100/$Z$5)*$Z$7)</f>
        <v>0</v>
      </c>
      <c r="AC9" s="126"/>
      <c r="AD9" s="11"/>
      <c r="AE9" s="12">
        <f>IF(AD9="",0,(($AC$5+1)-AD9/$AC$6)*(100/$AC$5)*$AC$7)</f>
        <v>0</v>
      </c>
      <c r="AF9" s="130"/>
      <c r="AG9" s="11"/>
      <c r="AH9" s="12">
        <f>IF(AG9="",0,(($AF$5+1)-AG9/$AF$6)*(100/$AF$5)*$AF$7)</f>
        <v>0</v>
      </c>
      <c r="AI9" s="134"/>
      <c r="AJ9" s="11"/>
      <c r="AK9" s="12">
        <f>IF(AJ9="",0,(($AI$5+1)-AJ9/$AI$6)*(100/$AI$5)*$AI$7)</f>
        <v>0</v>
      </c>
      <c r="AL9" s="126"/>
      <c r="AM9" s="11"/>
      <c r="AN9" s="12">
        <f>IF(AM9="",0,(($AL$5+1)-AM9/$AL$6)*(100/$AL$5)*$AL$7)</f>
        <v>0</v>
      </c>
      <c r="AO9" s="26">
        <f>M9</f>
        <v>90.625</v>
      </c>
      <c r="AP9" s="24">
        <f>P9</f>
        <v>92.727272727272734</v>
      </c>
      <c r="AQ9" s="24">
        <f>S9</f>
        <v>97.916666666666657</v>
      </c>
      <c r="AR9" s="24">
        <f>V9</f>
        <v>0</v>
      </c>
      <c r="AS9" s="24">
        <f>Y9</f>
        <v>0</v>
      </c>
      <c r="AT9" s="24">
        <f>AB9</f>
        <v>0</v>
      </c>
      <c r="AU9" s="24">
        <f>AE9</f>
        <v>0</v>
      </c>
      <c r="AV9" s="24">
        <f>AH9</f>
        <v>0</v>
      </c>
      <c r="AW9" s="24">
        <f>AK9</f>
        <v>0</v>
      </c>
      <c r="AX9" s="24">
        <f>AN9</f>
        <v>0</v>
      </c>
      <c r="AY9" s="25">
        <f>LARGE(AO9:AX9,1)+LARGE(AO9:AX9,2)+LARGE(AO9:AX9,3)+LARGE(AO9:AX9,4)</f>
        <v>281.26893939393938</v>
      </c>
      <c r="AZ9" s="26">
        <f>AO9</f>
        <v>90.625</v>
      </c>
      <c r="BA9" s="63">
        <f>AP9</f>
        <v>92.727272727272734</v>
      </c>
      <c r="BB9" s="63">
        <f>AQ9</f>
        <v>97.916666666666657</v>
      </c>
      <c r="BC9" s="63">
        <f>AR9</f>
        <v>0</v>
      </c>
      <c r="BD9" s="63">
        <f>AS9</f>
        <v>0</v>
      </c>
      <c r="BE9" s="24">
        <f>AT9</f>
        <v>0</v>
      </c>
      <c r="BF9" s="24">
        <f>AU9</f>
        <v>0</v>
      </c>
      <c r="BG9" s="63">
        <f>AV9</f>
        <v>0</v>
      </c>
      <c r="BH9" s="63">
        <f>AW9</f>
        <v>0</v>
      </c>
      <c r="BI9" s="63">
        <f>AX9</f>
        <v>0</v>
      </c>
      <c r="BJ9" s="25">
        <f>AZ9+BE9+BF9</f>
        <v>90.625</v>
      </c>
      <c r="BK9" s="69">
        <f>AO9</f>
        <v>90.625</v>
      </c>
      <c r="BL9" s="24">
        <f>AP9</f>
        <v>92.727272727272734</v>
      </c>
      <c r="BM9" s="24">
        <f>AQ9</f>
        <v>97.916666666666657</v>
      </c>
      <c r="BN9" s="24">
        <f>AR9</f>
        <v>0</v>
      </c>
      <c r="BO9" s="24">
        <f>AS9</f>
        <v>0</v>
      </c>
      <c r="BP9" s="63">
        <f>AT9</f>
        <v>0</v>
      </c>
      <c r="BQ9" s="63">
        <f>AU9</f>
        <v>0</v>
      </c>
      <c r="BR9" s="63">
        <f>AV9</f>
        <v>0</v>
      </c>
      <c r="BS9" s="63">
        <f>AW9</f>
        <v>0</v>
      </c>
      <c r="BT9" s="63">
        <f>AX9</f>
        <v>0</v>
      </c>
      <c r="BU9" s="25">
        <f>LARGE(BL9:BO9,1)+LARGE(BL9:BO9,2)+LARGE(BL9:BO9,3)</f>
        <v>190.64393939393938</v>
      </c>
    </row>
    <row r="10" spans="1:73" ht="15" customHeight="1" x14ac:dyDescent="0.25">
      <c r="A10" s="50">
        <v>12</v>
      </c>
      <c r="B10" s="184" t="s">
        <v>52</v>
      </c>
      <c r="C10" s="14" t="s">
        <v>45</v>
      </c>
      <c r="D10" s="105">
        <v>611</v>
      </c>
      <c r="E10" s="78">
        <f>_xlfn.RANK.EQ(F10,$F$9:$F$60,0)</f>
        <v>2</v>
      </c>
      <c r="F10" s="79">
        <f>AY10</f>
        <v>167.53472222222223</v>
      </c>
      <c r="G10" s="84">
        <f>_xlfn.RANK.EQ(H10,$H$9:$H$60,0)</f>
        <v>5</v>
      </c>
      <c r="H10" s="85">
        <f>BJ10</f>
        <v>84.895833333333343</v>
      </c>
      <c r="I10" s="90">
        <f>_xlfn.RANK.EQ(J10,$J$9:$J$60,0)</f>
        <v>8</v>
      </c>
      <c r="J10" s="91">
        <f>BU10</f>
        <v>82.638888888888886</v>
      </c>
      <c r="K10" s="123">
        <v>5</v>
      </c>
      <c r="L10" s="57">
        <v>37</v>
      </c>
      <c r="M10" s="119">
        <f>IF(L10="",0,(($K$5+1)-L10/$K$6)*(100/$K$5)*$K$7)</f>
        <v>84.895833333333343</v>
      </c>
      <c r="N10" s="127"/>
      <c r="O10" s="2"/>
      <c r="P10" s="119">
        <f>IF(O10="",0,(($N$5+1)-O10/$N$6)*(100/$N$5)*$N$7)</f>
        <v>0</v>
      </c>
      <c r="Q10" s="127">
        <v>4</v>
      </c>
      <c r="R10" s="2">
        <v>33</v>
      </c>
      <c r="S10" s="119">
        <f>IF(R10="",0,(($Q$5+1)-R10/$Q$6)*(100/$Q$5)*$Q$7)</f>
        <v>82.638888888888886</v>
      </c>
      <c r="T10" s="127"/>
      <c r="U10" s="2"/>
      <c r="V10" s="119">
        <f>IF(U10="",0,(($T$5+1)-U10/$T$6)*(100/$T$5)*$T$7)</f>
        <v>0</v>
      </c>
      <c r="W10" s="127"/>
      <c r="X10" s="2"/>
      <c r="Y10" s="119">
        <f>IF(X10="",0,(($W$5+1)-X10/$W$6)*(100/$W$5)*$W$7)</f>
        <v>0</v>
      </c>
      <c r="Z10" s="127"/>
      <c r="AA10" s="2"/>
      <c r="AB10" s="5">
        <f>IF(AA10="",0,(($Z$5+1)-AA10/$Z$6)*(100/$Z$5)*$Z$7)</f>
        <v>0</v>
      </c>
      <c r="AC10" s="127"/>
      <c r="AD10" s="2"/>
      <c r="AE10" s="5">
        <f>IF(AD10="",0,(($AC$5+1)-AD10/$AC$6)*(100/$AC$5)*$AC$7)</f>
        <v>0</v>
      </c>
      <c r="AF10" s="131"/>
      <c r="AG10" s="2"/>
      <c r="AH10" s="5">
        <f>IF(AG10="",0,(($AF$5+1)-AG10/$AF$6)*(100/$AF$5)*$AF$7)</f>
        <v>0</v>
      </c>
      <c r="AI10" s="135"/>
      <c r="AJ10" s="2"/>
      <c r="AK10" s="5">
        <f>IF(AJ10="",0,(($AI$5+1)-AJ10/$AI$6)*(100/$AI$5)*$AI$7)</f>
        <v>0</v>
      </c>
      <c r="AL10" s="127"/>
      <c r="AM10" s="2"/>
      <c r="AN10" s="5">
        <f>IF(AM10="",0,(($AL$5+1)-AM10/$AL$6)*(100/$AL$5)*$AL$7)</f>
        <v>0</v>
      </c>
      <c r="AO10" s="3">
        <f>M10</f>
        <v>84.895833333333343</v>
      </c>
      <c r="AP10" s="4">
        <f>P10</f>
        <v>0</v>
      </c>
      <c r="AQ10" s="4">
        <f>S10</f>
        <v>82.638888888888886</v>
      </c>
      <c r="AR10" s="4">
        <f>V10</f>
        <v>0</v>
      </c>
      <c r="AS10" s="4">
        <f>Y10</f>
        <v>0</v>
      </c>
      <c r="AT10" s="4">
        <f>AB10</f>
        <v>0</v>
      </c>
      <c r="AU10" s="4">
        <f>AE10</f>
        <v>0</v>
      </c>
      <c r="AV10" s="4">
        <f>AH10</f>
        <v>0</v>
      </c>
      <c r="AW10" s="4">
        <f>AK10</f>
        <v>0</v>
      </c>
      <c r="AX10" s="4">
        <f>AN10</f>
        <v>0</v>
      </c>
      <c r="AY10" s="5">
        <f>LARGE(AO10:AX10,1)+LARGE(AO10:AX10,2)+LARGE(AO10:AX10,3)+LARGE(AO10:AX10,4)</f>
        <v>167.53472222222223</v>
      </c>
      <c r="AZ10" s="3">
        <f>AO10</f>
        <v>84.895833333333343</v>
      </c>
      <c r="BA10" s="64">
        <f>AP10</f>
        <v>0</v>
      </c>
      <c r="BB10" s="64">
        <f>AQ10</f>
        <v>82.638888888888886</v>
      </c>
      <c r="BC10" s="64">
        <f>AR10</f>
        <v>0</v>
      </c>
      <c r="BD10" s="64">
        <f>AS10</f>
        <v>0</v>
      </c>
      <c r="BE10" s="4">
        <f>AT10</f>
        <v>0</v>
      </c>
      <c r="BF10" s="4">
        <f>AU10</f>
        <v>0</v>
      </c>
      <c r="BG10" s="64">
        <f>AV10</f>
        <v>0</v>
      </c>
      <c r="BH10" s="64">
        <f>AW10</f>
        <v>0</v>
      </c>
      <c r="BI10" s="64">
        <f>AX10</f>
        <v>0</v>
      </c>
      <c r="BJ10" s="5">
        <f>AZ10+BE10+BF10</f>
        <v>84.895833333333343</v>
      </c>
      <c r="BK10" s="70">
        <f>AO10</f>
        <v>84.895833333333343</v>
      </c>
      <c r="BL10" s="4">
        <f>AP10</f>
        <v>0</v>
      </c>
      <c r="BM10" s="4">
        <f>AQ10</f>
        <v>82.638888888888886</v>
      </c>
      <c r="BN10" s="4">
        <f>AR10</f>
        <v>0</v>
      </c>
      <c r="BO10" s="4">
        <f>AS10</f>
        <v>0</v>
      </c>
      <c r="BP10" s="64">
        <f>AT10</f>
        <v>0</v>
      </c>
      <c r="BQ10" s="64">
        <f>AU10</f>
        <v>0</v>
      </c>
      <c r="BR10" s="64">
        <f>AV10</f>
        <v>0</v>
      </c>
      <c r="BS10" s="64">
        <f>AW10</f>
        <v>0</v>
      </c>
      <c r="BT10" s="64">
        <f>AX10</f>
        <v>0</v>
      </c>
      <c r="BU10" s="5">
        <f>LARGE(BL10:BO10,1)+LARGE(BL10:BO10,2)+LARGE(BL10:BO10,3)</f>
        <v>82.638888888888886</v>
      </c>
    </row>
    <row r="11" spans="1:73" ht="15" customHeight="1" x14ac:dyDescent="0.25">
      <c r="A11" s="50">
        <v>13</v>
      </c>
      <c r="B11" s="184" t="s">
        <v>53</v>
      </c>
      <c r="C11" s="14" t="s">
        <v>45</v>
      </c>
      <c r="D11" s="105">
        <v>106</v>
      </c>
      <c r="E11" s="78">
        <f>_xlfn.RANK.EQ(F11,$F$9:$F$60,0)</f>
        <v>3</v>
      </c>
      <c r="F11" s="79">
        <f>AY11</f>
        <v>161.11111111111111</v>
      </c>
      <c r="G11" s="84">
        <f>_xlfn.RANK.EQ(H11,$H$9:$H$60,0)</f>
        <v>7</v>
      </c>
      <c r="H11" s="85">
        <f>BJ11</f>
        <v>79.166666666666671</v>
      </c>
      <c r="I11" s="90">
        <f>_xlfn.RANK.EQ(J11,$J$9:$J$60,0)</f>
        <v>9</v>
      </c>
      <c r="J11" s="91">
        <f>BU11</f>
        <v>81.944444444444443</v>
      </c>
      <c r="K11" s="123">
        <v>7</v>
      </c>
      <c r="L11" s="57">
        <v>48</v>
      </c>
      <c r="M11" s="119">
        <f>IF(L11="",0,(($K$5+1)-L11/$K$6)*(100/$K$5)*$K$7)</f>
        <v>79.166666666666671</v>
      </c>
      <c r="N11" s="127"/>
      <c r="O11" s="2"/>
      <c r="P11" s="119">
        <f>IF(O11="",0,(($N$5+1)-O11/$N$6)*(100/$N$5)*$N$7)</f>
        <v>0</v>
      </c>
      <c r="Q11" s="127">
        <v>5</v>
      </c>
      <c r="R11" s="2">
        <v>34</v>
      </c>
      <c r="S11" s="119">
        <f>IF(R11="",0,(($Q$5+1)-R11/$Q$6)*(100/$Q$5)*$Q$7)</f>
        <v>81.944444444444443</v>
      </c>
      <c r="T11" s="127"/>
      <c r="U11" s="2"/>
      <c r="V11" s="119">
        <f>IF(U11="",0,(($T$5+1)-U11/$T$6)*(100/$T$5)*$T$7)</f>
        <v>0</v>
      </c>
      <c r="W11" s="127"/>
      <c r="X11" s="2"/>
      <c r="Y11" s="119">
        <f>IF(X11="",0,(($W$5+1)-X11/$W$6)*(100/$W$5)*$W$7)</f>
        <v>0</v>
      </c>
      <c r="Z11" s="127"/>
      <c r="AA11" s="2"/>
      <c r="AB11" s="5">
        <f>IF(AA11="",0,(($Z$5+1)-AA11/$Z$6)*(100/$Z$5)*$Z$7)</f>
        <v>0</v>
      </c>
      <c r="AC11" s="127"/>
      <c r="AD11" s="2"/>
      <c r="AE11" s="5">
        <f>IF(AD11="",0,(($AC$5+1)-AD11/$AC$6)*(100/$AC$5)*$AC$7)</f>
        <v>0</v>
      </c>
      <c r="AF11" s="131"/>
      <c r="AG11" s="2"/>
      <c r="AH11" s="5">
        <f>IF(AG11="",0,(($AF$5+1)-AG11/$AF$6)*(100/$AF$5)*$AF$7)</f>
        <v>0</v>
      </c>
      <c r="AI11" s="135"/>
      <c r="AJ11" s="2"/>
      <c r="AK11" s="5">
        <f>IF(AJ11="",0,(($AI$5+1)-AJ11/$AI$6)*(100/$AI$5)*$AI$7)</f>
        <v>0</v>
      </c>
      <c r="AL11" s="127"/>
      <c r="AM11" s="2"/>
      <c r="AN11" s="5">
        <f>IF(AM11="",0,(($AL$5+1)-AM11/$AL$6)*(100/$AL$5)*$AL$7)</f>
        <v>0</v>
      </c>
      <c r="AO11" s="3">
        <f>M11</f>
        <v>79.166666666666671</v>
      </c>
      <c r="AP11" s="4">
        <f>P11</f>
        <v>0</v>
      </c>
      <c r="AQ11" s="4">
        <f>S11</f>
        <v>81.944444444444443</v>
      </c>
      <c r="AR11" s="4">
        <f>V11</f>
        <v>0</v>
      </c>
      <c r="AS11" s="4">
        <f>Y11</f>
        <v>0</v>
      </c>
      <c r="AT11" s="4">
        <f>AB11</f>
        <v>0</v>
      </c>
      <c r="AU11" s="4">
        <f>AE11</f>
        <v>0</v>
      </c>
      <c r="AV11" s="4">
        <f>AH11</f>
        <v>0</v>
      </c>
      <c r="AW11" s="4">
        <f>AK11</f>
        <v>0</v>
      </c>
      <c r="AX11" s="4">
        <f>AN11</f>
        <v>0</v>
      </c>
      <c r="AY11" s="5">
        <f>LARGE(AO11:AX11,1)+LARGE(AO11:AX11,2)+LARGE(AO11:AX11,3)+LARGE(AO11:AX11,4)</f>
        <v>161.11111111111111</v>
      </c>
      <c r="AZ11" s="3">
        <f>AO11</f>
        <v>79.166666666666671</v>
      </c>
      <c r="BA11" s="64">
        <f>AP11</f>
        <v>0</v>
      </c>
      <c r="BB11" s="64">
        <f>AQ11</f>
        <v>81.944444444444443</v>
      </c>
      <c r="BC11" s="64">
        <f>AR11</f>
        <v>0</v>
      </c>
      <c r="BD11" s="64">
        <f>AS11</f>
        <v>0</v>
      </c>
      <c r="BE11" s="4">
        <f>AT11</f>
        <v>0</v>
      </c>
      <c r="BF11" s="4">
        <f>AU11</f>
        <v>0</v>
      </c>
      <c r="BG11" s="64">
        <f>AV11</f>
        <v>0</v>
      </c>
      <c r="BH11" s="64">
        <f>AW11</f>
        <v>0</v>
      </c>
      <c r="BI11" s="64">
        <f>AX11</f>
        <v>0</v>
      </c>
      <c r="BJ11" s="5">
        <f>AZ11+BE11+BF11</f>
        <v>79.166666666666671</v>
      </c>
      <c r="BK11" s="70">
        <f>AO11</f>
        <v>79.166666666666671</v>
      </c>
      <c r="BL11" s="4">
        <f>AP11</f>
        <v>0</v>
      </c>
      <c r="BM11" s="4">
        <f>AQ11</f>
        <v>81.944444444444443</v>
      </c>
      <c r="BN11" s="4">
        <f>AR11</f>
        <v>0</v>
      </c>
      <c r="BO11" s="4">
        <f>AS11</f>
        <v>0</v>
      </c>
      <c r="BP11" s="64">
        <f>AT11</f>
        <v>0</v>
      </c>
      <c r="BQ11" s="64">
        <f>AU11</f>
        <v>0</v>
      </c>
      <c r="BR11" s="64">
        <f>AV11</f>
        <v>0</v>
      </c>
      <c r="BS11" s="64">
        <f>AW11</f>
        <v>0</v>
      </c>
      <c r="BT11" s="64">
        <f>AX11</f>
        <v>0</v>
      </c>
      <c r="BU11" s="5">
        <f>LARGE(BL11:BO11,1)+LARGE(BL11:BO11,2)+LARGE(BL11:BO11,3)</f>
        <v>81.944444444444443</v>
      </c>
    </row>
    <row r="12" spans="1:73" ht="15" customHeight="1" x14ac:dyDescent="0.25">
      <c r="A12" s="50">
        <v>15</v>
      </c>
      <c r="B12" s="184" t="s">
        <v>54</v>
      </c>
      <c r="C12" s="14" t="s">
        <v>44</v>
      </c>
      <c r="D12" s="105">
        <v>500</v>
      </c>
      <c r="E12" s="78">
        <f>_xlfn.RANK.EQ(F12,$F$9:$F$60,0)</f>
        <v>4</v>
      </c>
      <c r="F12" s="79">
        <f>AY12</f>
        <v>144.09722222222223</v>
      </c>
      <c r="G12" s="84">
        <f>_xlfn.RANK.EQ(H12,$H$9:$H$60,0)</f>
        <v>8</v>
      </c>
      <c r="H12" s="85">
        <f>BJ12</f>
        <v>76.041666666666671</v>
      </c>
      <c r="I12" s="90">
        <f>_xlfn.RANK.EQ(J12,$J$9:$J$60,0)</f>
        <v>12</v>
      </c>
      <c r="J12" s="91">
        <f>BU12</f>
        <v>68.055555555555557</v>
      </c>
      <c r="K12" s="123">
        <v>8</v>
      </c>
      <c r="L12" s="57">
        <v>54</v>
      </c>
      <c r="M12" s="119">
        <f>IF(L12="",0,(($K$5+1)-L12/$K$6)*(100/$K$5)*$K$7)</f>
        <v>76.041666666666671</v>
      </c>
      <c r="N12" s="127"/>
      <c r="O12" s="2"/>
      <c r="P12" s="119">
        <f>IF(O12="",0,(($N$5+1)-O12/$N$6)*(100/$N$5)*$N$7)</f>
        <v>0</v>
      </c>
      <c r="Q12" s="127">
        <v>7</v>
      </c>
      <c r="R12" s="2">
        <v>54</v>
      </c>
      <c r="S12" s="119">
        <f>IF(R12="",0,(($Q$5+1)-R12/$Q$6)*(100/$Q$5)*$Q$7)</f>
        <v>68.055555555555557</v>
      </c>
      <c r="T12" s="127"/>
      <c r="U12" s="2"/>
      <c r="V12" s="119">
        <f>IF(U12="",0,(($T$5+1)-U12/$T$6)*(100/$T$5)*$T$7)</f>
        <v>0</v>
      </c>
      <c r="W12" s="127"/>
      <c r="X12" s="2"/>
      <c r="Y12" s="119">
        <f>IF(X12="",0,(($W$5+1)-X12/$W$6)*(100/$W$5)*$W$7)</f>
        <v>0</v>
      </c>
      <c r="Z12" s="127"/>
      <c r="AA12" s="2"/>
      <c r="AB12" s="5">
        <f>IF(AA12="",0,(($Z$5+1)-AA12/$Z$6)*(100/$Z$5)*$Z$7)</f>
        <v>0</v>
      </c>
      <c r="AC12" s="127"/>
      <c r="AD12" s="2"/>
      <c r="AE12" s="5">
        <f>IF(AD12="",0,(($AC$5+1)-AD12/$AC$6)*(100/$AC$5)*$AC$7)</f>
        <v>0</v>
      </c>
      <c r="AF12" s="131"/>
      <c r="AG12" s="2"/>
      <c r="AH12" s="5">
        <f>IF(AG12="",0,(($AF$5+1)-AG12/$AF$6)*(100/$AF$5)*$AF$7)</f>
        <v>0</v>
      </c>
      <c r="AI12" s="135"/>
      <c r="AJ12" s="2"/>
      <c r="AK12" s="5">
        <f>IF(AJ12="",0,(($AI$5+1)-AJ12/$AI$6)*(100/$AI$5)*$AI$7)</f>
        <v>0</v>
      </c>
      <c r="AL12" s="127"/>
      <c r="AM12" s="2"/>
      <c r="AN12" s="5">
        <f>IF(AM12="",0,(($AL$5+1)-AM12/$AL$6)*(100/$AL$5)*$AL$7)</f>
        <v>0</v>
      </c>
      <c r="AO12" s="3">
        <f>M12</f>
        <v>76.041666666666671</v>
      </c>
      <c r="AP12" s="4">
        <f>P12</f>
        <v>0</v>
      </c>
      <c r="AQ12" s="4">
        <f>S12</f>
        <v>68.055555555555557</v>
      </c>
      <c r="AR12" s="4">
        <f>V12</f>
        <v>0</v>
      </c>
      <c r="AS12" s="4">
        <f>Y12</f>
        <v>0</v>
      </c>
      <c r="AT12" s="4">
        <f>AB12</f>
        <v>0</v>
      </c>
      <c r="AU12" s="4">
        <f>AE12</f>
        <v>0</v>
      </c>
      <c r="AV12" s="4">
        <f>AH12</f>
        <v>0</v>
      </c>
      <c r="AW12" s="4">
        <f>AK12</f>
        <v>0</v>
      </c>
      <c r="AX12" s="4">
        <f>AN12</f>
        <v>0</v>
      </c>
      <c r="AY12" s="5">
        <f>LARGE(AO12:AX12,1)+LARGE(AO12:AX12,2)+LARGE(AO12:AX12,3)+LARGE(AO12:AX12,4)</f>
        <v>144.09722222222223</v>
      </c>
      <c r="AZ12" s="3">
        <f>AO12</f>
        <v>76.041666666666671</v>
      </c>
      <c r="BA12" s="64">
        <f>AP12</f>
        <v>0</v>
      </c>
      <c r="BB12" s="64">
        <f>AQ12</f>
        <v>68.055555555555557</v>
      </c>
      <c r="BC12" s="64">
        <f>AR12</f>
        <v>0</v>
      </c>
      <c r="BD12" s="64">
        <f>AS12</f>
        <v>0</v>
      </c>
      <c r="BE12" s="4">
        <f>AT12</f>
        <v>0</v>
      </c>
      <c r="BF12" s="4">
        <f>AU12</f>
        <v>0</v>
      </c>
      <c r="BG12" s="64">
        <f>AV12</f>
        <v>0</v>
      </c>
      <c r="BH12" s="64">
        <f>AW12</f>
        <v>0</v>
      </c>
      <c r="BI12" s="64">
        <f>AX12</f>
        <v>0</v>
      </c>
      <c r="BJ12" s="5">
        <f>AZ12+BE12+BF12</f>
        <v>76.041666666666671</v>
      </c>
      <c r="BK12" s="70">
        <f>AO12</f>
        <v>76.041666666666671</v>
      </c>
      <c r="BL12" s="4">
        <f>AP12</f>
        <v>0</v>
      </c>
      <c r="BM12" s="4">
        <f>AQ12</f>
        <v>68.055555555555557</v>
      </c>
      <c r="BN12" s="4">
        <f>AR12</f>
        <v>0</v>
      </c>
      <c r="BO12" s="4">
        <f>AS12</f>
        <v>0</v>
      </c>
      <c r="BP12" s="64">
        <f>AT12</f>
        <v>0</v>
      </c>
      <c r="BQ12" s="64">
        <f>AU12</f>
        <v>0</v>
      </c>
      <c r="BR12" s="64">
        <f>AV12</f>
        <v>0</v>
      </c>
      <c r="BS12" s="64">
        <f>AW12</f>
        <v>0</v>
      </c>
      <c r="BT12" s="64">
        <f>AX12</f>
        <v>0</v>
      </c>
      <c r="BU12" s="5">
        <f>LARGE(BL12:BO12,1)+LARGE(BL12:BO12,2)+LARGE(BL12:BO12,3)</f>
        <v>68.055555555555557</v>
      </c>
    </row>
    <row r="13" spans="1:73" ht="15" customHeight="1" x14ac:dyDescent="0.25">
      <c r="A13" s="50">
        <v>7</v>
      </c>
      <c r="B13" s="184" t="s">
        <v>55</v>
      </c>
      <c r="C13" s="14" t="s">
        <v>43</v>
      </c>
      <c r="D13" s="103">
        <v>458</v>
      </c>
      <c r="E13" s="78">
        <f>_xlfn.RANK.EQ(F13,$F$9:$F$60,0)</f>
        <v>5</v>
      </c>
      <c r="F13" s="79">
        <f>AY13</f>
        <v>141.27525252525254</v>
      </c>
      <c r="G13" s="84">
        <f>_xlfn.RANK.EQ(H13,$H$9:$H$60,0)</f>
        <v>25</v>
      </c>
      <c r="H13" s="85">
        <f>BJ13</f>
        <v>0</v>
      </c>
      <c r="I13" s="90">
        <f>_xlfn.RANK.EQ(J13,$J$9:$J$60,0)</f>
        <v>2</v>
      </c>
      <c r="J13" s="91">
        <f>BU13</f>
        <v>141.27525252525254</v>
      </c>
      <c r="K13" s="123"/>
      <c r="L13" s="57"/>
      <c r="M13" s="119">
        <f>IF(L13="",0,(($K$5+1)-L13/$K$6)*(100/$K$5)*$K$7)</f>
        <v>0</v>
      </c>
      <c r="N13" s="127">
        <v>4</v>
      </c>
      <c r="O13" s="2">
        <v>14</v>
      </c>
      <c r="P13" s="119">
        <f>IF(O13="",0,(($N$5+1)-O13/$N$6)*(100/$N$5)*$N$7)</f>
        <v>83.63636363636364</v>
      </c>
      <c r="Q13" s="127">
        <v>12</v>
      </c>
      <c r="R13" s="2">
        <v>69</v>
      </c>
      <c r="S13" s="119">
        <f>IF(R13="",0,(($Q$5+1)-R13/$Q$6)*(100/$Q$5)*$Q$7)</f>
        <v>57.638888888888886</v>
      </c>
      <c r="T13" s="127"/>
      <c r="U13" s="2"/>
      <c r="V13" s="119">
        <f>IF(U13="",0,(($T$5+1)-U13/$T$6)*(100/$T$5)*$T$7)</f>
        <v>0</v>
      </c>
      <c r="W13" s="127"/>
      <c r="X13" s="2"/>
      <c r="Y13" s="119">
        <f>IF(X13="",0,(($W$5+1)-X13/$W$6)*(100/$W$5)*$W$7)</f>
        <v>0</v>
      </c>
      <c r="Z13" s="127"/>
      <c r="AA13" s="2"/>
      <c r="AB13" s="5">
        <f>IF(AA13="",0,(($Z$5+1)-AA13/$Z$6)*(100/$Z$5)*$Z$7)</f>
        <v>0</v>
      </c>
      <c r="AC13" s="127"/>
      <c r="AD13" s="2"/>
      <c r="AE13" s="5">
        <f>IF(AD13="",0,(($AC$5+1)-AD13/$AC$6)*(100/$AC$5)*$AC$7)</f>
        <v>0</v>
      </c>
      <c r="AF13" s="131"/>
      <c r="AG13" s="2"/>
      <c r="AH13" s="5">
        <f>IF(AG13="",0,(($AF$5+1)-AG13/$AF$6)*(100/$AF$5)*$AF$7)</f>
        <v>0</v>
      </c>
      <c r="AI13" s="135"/>
      <c r="AJ13" s="2"/>
      <c r="AK13" s="5">
        <f>IF(AJ13="",0,(($AI$5+1)-AJ13/$AI$6)*(100/$AI$5)*$AI$7)</f>
        <v>0</v>
      </c>
      <c r="AL13" s="127"/>
      <c r="AM13" s="2"/>
      <c r="AN13" s="5">
        <f>IF(AM13="",0,(($AL$5+1)-AM13/$AL$6)*(100/$AL$5)*$AL$7)</f>
        <v>0</v>
      </c>
      <c r="AO13" s="3">
        <f>M13</f>
        <v>0</v>
      </c>
      <c r="AP13" s="4">
        <f>P13</f>
        <v>83.63636363636364</v>
      </c>
      <c r="AQ13" s="4">
        <f>S13</f>
        <v>57.638888888888886</v>
      </c>
      <c r="AR13" s="4">
        <f>V13</f>
        <v>0</v>
      </c>
      <c r="AS13" s="4">
        <f>Y13</f>
        <v>0</v>
      </c>
      <c r="AT13" s="4">
        <f>AB13</f>
        <v>0</v>
      </c>
      <c r="AU13" s="4">
        <f>AE13</f>
        <v>0</v>
      </c>
      <c r="AV13" s="4">
        <f>AH13</f>
        <v>0</v>
      </c>
      <c r="AW13" s="4">
        <f>AK13</f>
        <v>0</v>
      </c>
      <c r="AX13" s="4">
        <f>AN13</f>
        <v>0</v>
      </c>
      <c r="AY13" s="5">
        <f>LARGE(AO13:AX13,1)+LARGE(AO13:AX13,2)+LARGE(AO13:AX13,3)+LARGE(AO13:AX13,4)</f>
        <v>141.27525252525254</v>
      </c>
      <c r="AZ13" s="3">
        <f>AO13</f>
        <v>0</v>
      </c>
      <c r="BA13" s="64">
        <f>AP13</f>
        <v>83.63636363636364</v>
      </c>
      <c r="BB13" s="64">
        <f>AQ13</f>
        <v>57.638888888888886</v>
      </c>
      <c r="BC13" s="64">
        <f>AR13</f>
        <v>0</v>
      </c>
      <c r="BD13" s="64">
        <f>AS13</f>
        <v>0</v>
      </c>
      <c r="BE13" s="4">
        <f>AT13</f>
        <v>0</v>
      </c>
      <c r="BF13" s="4">
        <f>AU13</f>
        <v>0</v>
      </c>
      <c r="BG13" s="64">
        <f>AV13</f>
        <v>0</v>
      </c>
      <c r="BH13" s="64">
        <f>AW13</f>
        <v>0</v>
      </c>
      <c r="BI13" s="64">
        <f>AX13</f>
        <v>0</v>
      </c>
      <c r="BJ13" s="5">
        <f>AZ13+BE13+BF13</f>
        <v>0</v>
      </c>
      <c r="BK13" s="70">
        <f>AO13</f>
        <v>0</v>
      </c>
      <c r="BL13" s="4">
        <f>AP13</f>
        <v>83.63636363636364</v>
      </c>
      <c r="BM13" s="4">
        <f>AQ13</f>
        <v>57.638888888888886</v>
      </c>
      <c r="BN13" s="4">
        <f>AR13</f>
        <v>0</v>
      </c>
      <c r="BO13" s="4">
        <f>AS13</f>
        <v>0</v>
      </c>
      <c r="BP13" s="64">
        <f>AT13</f>
        <v>0</v>
      </c>
      <c r="BQ13" s="64">
        <f>AU13</f>
        <v>0</v>
      </c>
      <c r="BR13" s="64">
        <f>AV13</f>
        <v>0</v>
      </c>
      <c r="BS13" s="64">
        <f>AW13</f>
        <v>0</v>
      </c>
      <c r="BT13" s="64">
        <f>AX13</f>
        <v>0</v>
      </c>
      <c r="BU13" s="5">
        <f>LARGE(BL13:BO13,1)+LARGE(BL13:BO13,2)+LARGE(BL13:BO13,3)</f>
        <v>141.27525252525254</v>
      </c>
    </row>
    <row r="14" spans="1:73" ht="15" customHeight="1" x14ac:dyDescent="0.25">
      <c r="A14" s="50">
        <v>2</v>
      </c>
      <c r="B14" s="184" t="s">
        <v>56</v>
      </c>
      <c r="C14" s="14" t="s">
        <v>43</v>
      </c>
      <c r="D14" s="103">
        <v>411</v>
      </c>
      <c r="E14" s="78">
        <f>_xlfn.RANK.EQ(F14,$F$9:$F$60,0)</f>
        <v>6</v>
      </c>
      <c r="F14" s="79">
        <f>AY14</f>
        <v>131.03219696969697</v>
      </c>
      <c r="G14" s="84">
        <f>_xlfn.RANK.EQ(H14,$H$9:$H$60,0)</f>
        <v>17</v>
      </c>
      <c r="H14" s="85">
        <f>BJ14</f>
        <v>47.395833333333336</v>
      </c>
      <c r="I14" s="90">
        <f>_xlfn.RANK.EQ(J14,$J$9:$J$60,0)</f>
        <v>7</v>
      </c>
      <c r="J14" s="91">
        <f>BU14</f>
        <v>83.63636363636364</v>
      </c>
      <c r="K14" s="123">
        <v>17</v>
      </c>
      <c r="L14" s="57">
        <v>109</v>
      </c>
      <c r="M14" s="119">
        <f>IF(L14="",0,(($K$5+1)-L14/$K$6)*(100/$K$5)*$K$7)</f>
        <v>47.395833333333336</v>
      </c>
      <c r="N14" s="127">
        <v>3</v>
      </c>
      <c r="O14" s="2">
        <v>14</v>
      </c>
      <c r="P14" s="119">
        <f>IF(O14="",0,(($N$5+1)-O14/$N$6)*(100/$N$5)*$N$7)</f>
        <v>83.63636363636364</v>
      </c>
      <c r="Q14" s="127"/>
      <c r="R14" s="2"/>
      <c r="S14" s="119">
        <f>IF(R14="",0,(($Q$5+1)-R14/$Q$6)*(100/$Q$5)*$Q$7)</f>
        <v>0</v>
      </c>
      <c r="T14" s="127"/>
      <c r="U14" s="2"/>
      <c r="V14" s="119">
        <f>IF(U14="",0,(($T$5+1)-U14/$T$6)*(100/$T$5)*$T$7)</f>
        <v>0</v>
      </c>
      <c r="W14" s="127"/>
      <c r="X14" s="2"/>
      <c r="Y14" s="119">
        <f>IF(X14="",0,(($W$5+1)-X14/$W$6)*(100/$W$5)*$W$7)</f>
        <v>0</v>
      </c>
      <c r="Z14" s="127"/>
      <c r="AA14" s="2"/>
      <c r="AB14" s="5">
        <f>IF(AA14="",0,(($Z$5+1)-AA14/$Z$6)*(100/$Z$5)*$Z$7)</f>
        <v>0</v>
      </c>
      <c r="AC14" s="127"/>
      <c r="AD14" s="2"/>
      <c r="AE14" s="5">
        <f>IF(AD14="",0,(($AC$5+1)-AD14/$AC$6)*(100/$AC$5)*$AC$7)</f>
        <v>0</v>
      </c>
      <c r="AF14" s="131"/>
      <c r="AG14" s="2"/>
      <c r="AH14" s="5">
        <f>IF(AG14="",0,(($AF$5+1)-AG14/$AF$6)*(100/$AF$5)*$AF$7)</f>
        <v>0</v>
      </c>
      <c r="AI14" s="135"/>
      <c r="AJ14" s="2"/>
      <c r="AK14" s="5">
        <f>IF(AJ14="",0,(($AI$5+1)-AJ14/$AI$6)*(100/$AI$5)*$AI$7)</f>
        <v>0</v>
      </c>
      <c r="AL14" s="127"/>
      <c r="AM14" s="2"/>
      <c r="AN14" s="5">
        <f>IF(AM14="",0,(($AL$5+1)-AM14/$AL$6)*(100/$AL$5)*$AL$7)</f>
        <v>0</v>
      </c>
      <c r="AO14" s="3">
        <f>M14</f>
        <v>47.395833333333336</v>
      </c>
      <c r="AP14" s="4">
        <f>P14</f>
        <v>83.63636363636364</v>
      </c>
      <c r="AQ14" s="4">
        <f>S14</f>
        <v>0</v>
      </c>
      <c r="AR14" s="4">
        <f>V14</f>
        <v>0</v>
      </c>
      <c r="AS14" s="4">
        <f>Y14</f>
        <v>0</v>
      </c>
      <c r="AT14" s="4">
        <f>AB14</f>
        <v>0</v>
      </c>
      <c r="AU14" s="4">
        <f>AE14</f>
        <v>0</v>
      </c>
      <c r="AV14" s="4">
        <f>AH14</f>
        <v>0</v>
      </c>
      <c r="AW14" s="4">
        <f>AK14</f>
        <v>0</v>
      </c>
      <c r="AX14" s="4">
        <f>AN14</f>
        <v>0</v>
      </c>
      <c r="AY14" s="5">
        <f>LARGE(AO14:AX14,1)+LARGE(AO14:AX14,2)+LARGE(AO14:AX14,3)+LARGE(AO14:AX14,4)</f>
        <v>131.03219696969697</v>
      </c>
      <c r="AZ14" s="3">
        <f>AO14</f>
        <v>47.395833333333336</v>
      </c>
      <c r="BA14" s="64">
        <f>AP14</f>
        <v>83.63636363636364</v>
      </c>
      <c r="BB14" s="64">
        <f>AQ14</f>
        <v>0</v>
      </c>
      <c r="BC14" s="64">
        <f>AR14</f>
        <v>0</v>
      </c>
      <c r="BD14" s="64">
        <f>AS14</f>
        <v>0</v>
      </c>
      <c r="BE14" s="4">
        <f>AT14</f>
        <v>0</v>
      </c>
      <c r="BF14" s="4">
        <f>AU14</f>
        <v>0</v>
      </c>
      <c r="BG14" s="64">
        <f>AV14</f>
        <v>0</v>
      </c>
      <c r="BH14" s="64">
        <f>AW14</f>
        <v>0</v>
      </c>
      <c r="BI14" s="64">
        <f>AX14</f>
        <v>0</v>
      </c>
      <c r="BJ14" s="5">
        <f>AZ14+BE14+BF14</f>
        <v>47.395833333333336</v>
      </c>
      <c r="BK14" s="70">
        <f>AO14</f>
        <v>47.395833333333336</v>
      </c>
      <c r="BL14" s="4">
        <f>AP14</f>
        <v>83.63636363636364</v>
      </c>
      <c r="BM14" s="4">
        <f>AQ14</f>
        <v>0</v>
      </c>
      <c r="BN14" s="4">
        <f>AR14</f>
        <v>0</v>
      </c>
      <c r="BO14" s="4">
        <f>AS14</f>
        <v>0</v>
      </c>
      <c r="BP14" s="64">
        <f>AT14</f>
        <v>0</v>
      </c>
      <c r="BQ14" s="64">
        <f>AU14</f>
        <v>0</v>
      </c>
      <c r="BR14" s="64">
        <f>AV14</f>
        <v>0</v>
      </c>
      <c r="BS14" s="64">
        <f>AW14</f>
        <v>0</v>
      </c>
      <c r="BT14" s="64">
        <f>AX14</f>
        <v>0</v>
      </c>
      <c r="BU14" s="5">
        <f>LARGE(BL14:BO14,1)+LARGE(BL14:BO14,2)+LARGE(BL14:BO14,3)</f>
        <v>83.63636363636364</v>
      </c>
    </row>
    <row r="15" spans="1:73" ht="15" customHeight="1" x14ac:dyDescent="0.25">
      <c r="A15" s="50">
        <v>9</v>
      </c>
      <c r="B15" s="184" t="s">
        <v>57</v>
      </c>
      <c r="C15" s="14" t="s">
        <v>44</v>
      </c>
      <c r="D15" s="105">
        <v>472</v>
      </c>
      <c r="E15" s="78">
        <f>_xlfn.RANK.EQ(F15,$F$9:$F$60,0)</f>
        <v>7</v>
      </c>
      <c r="F15" s="79">
        <f>AY15</f>
        <v>126.13636363636364</v>
      </c>
      <c r="G15" s="84">
        <f>_xlfn.RANK.EQ(H15,$H$9:$H$60,0)</f>
        <v>25</v>
      </c>
      <c r="H15" s="85">
        <f>BJ15</f>
        <v>0</v>
      </c>
      <c r="I15" s="90">
        <f>_xlfn.RANK.EQ(J15,$J$9:$J$60,0)</f>
        <v>3</v>
      </c>
      <c r="J15" s="91">
        <f>BU15</f>
        <v>126.13636363636364</v>
      </c>
      <c r="K15" s="123"/>
      <c r="L15" s="57"/>
      <c r="M15" s="119">
        <f>IF(L15="",0,(($K$5+1)-L15/$K$6)*(100/$K$5)*$K$7)</f>
        <v>0</v>
      </c>
      <c r="N15" s="127">
        <v>8</v>
      </c>
      <c r="O15" s="2">
        <v>25</v>
      </c>
      <c r="P15" s="119">
        <f>IF(O15="",0,(($N$5+1)-O15/$N$6)*(100/$N$5)*$N$7)</f>
        <v>63.63636363636364</v>
      </c>
      <c r="Q15" s="127">
        <v>10</v>
      </c>
      <c r="R15" s="2">
        <v>62</v>
      </c>
      <c r="S15" s="119">
        <f>IF(R15="",0,(($Q$5+1)-R15/$Q$6)*(100/$Q$5)*$Q$7)</f>
        <v>62.5</v>
      </c>
      <c r="T15" s="127"/>
      <c r="U15" s="2"/>
      <c r="V15" s="119">
        <f>IF(U15="",0,(($T$5+1)-U15/$T$6)*(100/$T$5)*$T$7)</f>
        <v>0</v>
      </c>
      <c r="W15" s="127"/>
      <c r="X15" s="2"/>
      <c r="Y15" s="119">
        <f>IF(X15="",0,(($W$5+1)-X15/$W$6)*(100/$W$5)*$W$7)</f>
        <v>0</v>
      </c>
      <c r="Z15" s="127"/>
      <c r="AA15" s="2"/>
      <c r="AB15" s="5">
        <f>IF(AA15="",0,(($Z$5+1)-AA15/$Z$6)*(100/$Z$5)*$Z$7)</f>
        <v>0</v>
      </c>
      <c r="AC15" s="127"/>
      <c r="AD15" s="2"/>
      <c r="AE15" s="5">
        <f>IF(AD15="",0,(($AC$5+1)-AD15/$AC$6)*(100/$AC$5)*$AC$7)</f>
        <v>0</v>
      </c>
      <c r="AF15" s="131"/>
      <c r="AG15" s="2"/>
      <c r="AH15" s="5">
        <f>IF(AG15="",0,(($AF$5+1)-AG15/$AF$6)*(100/$AF$5)*$AF$7)</f>
        <v>0</v>
      </c>
      <c r="AI15" s="135"/>
      <c r="AJ15" s="2"/>
      <c r="AK15" s="5">
        <f>IF(AJ15="",0,(($AI$5+1)-AJ15/$AI$6)*(100/$AI$5)*$AI$7)</f>
        <v>0</v>
      </c>
      <c r="AL15" s="127"/>
      <c r="AM15" s="2"/>
      <c r="AN15" s="5">
        <f>IF(AM15="",0,(($AL$5+1)-AM15/$AL$6)*(100/$AL$5)*$AL$7)</f>
        <v>0</v>
      </c>
      <c r="AO15" s="3">
        <f>M15</f>
        <v>0</v>
      </c>
      <c r="AP15" s="4">
        <f>P15</f>
        <v>63.63636363636364</v>
      </c>
      <c r="AQ15" s="4">
        <f>S15</f>
        <v>62.5</v>
      </c>
      <c r="AR15" s="4">
        <f>V15</f>
        <v>0</v>
      </c>
      <c r="AS15" s="4">
        <f>Y15</f>
        <v>0</v>
      </c>
      <c r="AT15" s="4">
        <f>AB15</f>
        <v>0</v>
      </c>
      <c r="AU15" s="4">
        <f>AE15</f>
        <v>0</v>
      </c>
      <c r="AV15" s="4">
        <f>AH15</f>
        <v>0</v>
      </c>
      <c r="AW15" s="4">
        <f>AK15</f>
        <v>0</v>
      </c>
      <c r="AX15" s="4">
        <f>AN15</f>
        <v>0</v>
      </c>
      <c r="AY15" s="5">
        <f>LARGE(AO15:AX15,1)+LARGE(AO15:AX15,2)+LARGE(AO15:AX15,3)+LARGE(AO15:AX15,4)</f>
        <v>126.13636363636364</v>
      </c>
      <c r="AZ15" s="3">
        <f>AO15</f>
        <v>0</v>
      </c>
      <c r="BA15" s="64">
        <f>AP15</f>
        <v>63.63636363636364</v>
      </c>
      <c r="BB15" s="64">
        <f>AQ15</f>
        <v>62.5</v>
      </c>
      <c r="BC15" s="64">
        <f>AR15</f>
        <v>0</v>
      </c>
      <c r="BD15" s="64">
        <f>AS15</f>
        <v>0</v>
      </c>
      <c r="BE15" s="4">
        <f>AT15</f>
        <v>0</v>
      </c>
      <c r="BF15" s="4">
        <f>AU15</f>
        <v>0</v>
      </c>
      <c r="BG15" s="64">
        <f>AV15</f>
        <v>0</v>
      </c>
      <c r="BH15" s="64">
        <f>AW15</f>
        <v>0</v>
      </c>
      <c r="BI15" s="64">
        <f>AX15</f>
        <v>0</v>
      </c>
      <c r="BJ15" s="5">
        <f>AZ15+BE15+BF15</f>
        <v>0</v>
      </c>
      <c r="BK15" s="70">
        <f>AO15</f>
        <v>0</v>
      </c>
      <c r="BL15" s="4">
        <f>AP15</f>
        <v>63.63636363636364</v>
      </c>
      <c r="BM15" s="4">
        <f>AQ15</f>
        <v>62.5</v>
      </c>
      <c r="BN15" s="4">
        <f>AR15</f>
        <v>0</v>
      </c>
      <c r="BO15" s="4">
        <f>AS15</f>
        <v>0</v>
      </c>
      <c r="BP15" s="64">
        <f>AT15</f>
        <v>0</v>
      </c>
      <c r="BQ15" s="64">
        <f>AU15</f>
        <v>0</v>
      </c>
      <c r="BR15" s="64">
        <f>AV15</f>
        <v>0</v>
      </c>
      <c r="BS15" s="64">
        <f>AW15</f>
        <v>0</v>
      </c>
      <c r="BT15" s="64">
        <f>AX15</f>
        <v>0</v>
      </c>
      <c r="BU15" s="5">
        <f>LARGE(BL15:BO15,1)+LARGE(BL15:BO15,2)+LARGE(BL15:BO15,3)</f>
        <v>126.13636363636364</v>
      </c>
    </row>
    <row r="16" spans="1:73" ht="15" customHeight="1" x14ac:dyDescent="0.25">
      <c r="A16" s="50">
        <v>10</v>
      </c>
      <c r="B16" s="184" t="s">
        <v>58</v>
      </c>
      <c r="C16" s="14" t="s">
        <v>44</v>
      </c>
      <c r="D16" s="105">
        <v>93</v>
      </c>
      <c r="E16" s="78">
        <f>_xlfn.RANK.EQ(F16,$F$9:$F$60,0)</f>
        <v>8</v>
      </c>
      <c r="F16" s="79">
        <f>AY16</f>
        <v>121.52777777777779</v>
      </c>
      <c r="G16" s="84">
        <f>_xlfn.RANK.EQ(H16,$H$9:$H$60,0)</f>
        <v>14</v>
      </c>
      <c r="H16" s="85">
        <f>BJ16</f>
        <v>54.166666666666671</v>
      </c>
      <c r="I16" s="90">
        <f>_xlfn.RANK.EQ(J16,$J$9:$J$60,0)</f>
        <v>13</v>
      </c>
      <c r="J16" s="91">
        <f>BU16</f>
        <v>67.361111111111114</v>
      </c>
      <c r="K16" s="123">
        <v>14</v>
      </c>
      <c r="L16" s="57">
        <v>96</v>
      </c>
      <c r="M16" s="119">
        <f>IF(L16="",0,(($K$5+1)-L16/$K$6)*(100/$K$5)*$K$7)</f>
        <v>54.166666666666671</v>
      </c>
      <c r="N16" s="127"/>
      <c r="O16" s="2"/>
      <c r="P16" s="119">
        <f>IF(O16="",0,(($N$5+1)-O16/$N$6)*(100/$N$5)*$N$7)</f>
        <v>0</v>
      </c>
      <c r="Q16" s="127">
        <v>8</v>
      </c>
      <c r="R16" s="2">
        <v>55</v>
      </c>
      <c r="S16" s="119">
        <f>IF(R16="",0,(($Q$5+1)-R16/$Q$6)*(100/$Q$5)*$Q$7)</f>
        <v>67.361111111111114</v>
      </c>
      <c r="T16" s="127"/>
      <c r="U16" s="2"/>
      <c r="V16" s="119">
        <f>IF(U16="",0,(($T$5+1)-U16/$T$6)*(100/$T$5)*$T$7)</f>
        <v>0</v>
      </c>
      <c r="W16" s="127"/>
      <c r="X16" s="2"/>
      <c r="Y16" s="119">
        <f>IF(X16="",0,(($W$5+1)-X16/$W$6)*(100/$W$5)*$W$7)</f>
        <v>0</v>
      </c>
      <c r="Z16" s="127"/>
      <c r="AA16" s="2"/>
      <c r="AB16" s="5">
        <f>IF(AA16="",0,(($Z$5+1)-AA16/$Z$6)*(100/$Z$5)*$Z$7)</f>
        <v>0</v>
      </c>
      <c r="AC16" s="127"/>
      <c r="AD16" s="2"/>
      <c r="AE16" s="5">
        <f>IF(AD16="",0,(($AC$5+1)-AD16/$AC$6)*(100/$AC$5)*$AC$7)</f>
        <v>0</v>
      </c>
      <c r="AF16" s="131"/>
      <c r="AG16" s="2"/>
      <c r="AH16" s="5">
        <f>IF(AG16="",0,(($AF$5+1)-AG16/$AF$6)*(100/$AF$5)*$AF$7)</f>
        <v>0</v>
      </c>
      <c r="AI16" s="135"/>
      <c r="AJ16" s="2"/>
      <c r="AK16" s="5">
        <f>IF(AJ16="",0,(($AI$5+1)-AJ16/$AI$6)*(100/$AI$5)*$AI$7)</f>
        <v>0</v>
      </c>
      <c r="AL16" s="127"/>
      <c r="AM16" s="2"/>
      <c r="AN16" s="5">
        <f>IF(AM16="",0,(($AL$5+1)-AM16/$AL$6)*(100/$AL$5)*$AL$7)</f>
        <v>0</v>
      </c>
      <c r="AO16" s="3">
        <f>M16</f>
        <v>54.166666666666671</v>
      </c>
      <c r="AP16" s="4">
        <f>P16</f>
        <v>0</v>
      </c>
      <c r="AQ16" s="4">
        <f>S16</f>
        <v>67.361111111111114</v>
      </c>
      <c r="AR16" s="4">
        <f>V16</f>
        <v>0</v>
      </c>
      <c r="AS16" s="4">
        <f>Y16</f>
        <v>0</v>
      </c>
      <c r="AT16" s="4">
        <f>AB16</f>
        <v>0</v>
      </c>
      <c r="AU16" s="4">
        <f>AE16</f>
        <v>0</v>
      </c>
      <c r="AV16" s="4">
        <f>AH16</f>
        <v>0</v>
      </c>
      <c r="AW16" s="4">
        <f>AK16</f>
        <v>0</v>
      </c>
      <c r="AX16" s="4">
        <f>AN16</f>
        <v>0</v>
      </c>
      <c r="AY16" s="5">
        <f>LARGE(AO16:AX16,1)+LARGE(AO16:AX16,2)+LARGE(AO16:AX16,3)+LARGE(AO16:AX16,4)</f>
        <v>121.52777777777779</v>
      </c>
      <c r="AZ16" s="3">
        <f>AO16</f>
        <v>54.166666666666671</v>
      </c>
      <c r="BA16" s="64">
        <f>AP16</f>
        <v>0</v>
      </c>
      <c r="BB16" s="64">
        <f>AQ16</f>
        <v>67.361111111111114</v>
      </c>
      <c r="BC16" s="64">
        <f>AR16</f>
        <v>0</v>
      </c>
      <c r="BD16" s="64">
        <f>AS16</f>
        <v>0</v>
      </c>
      <c r="BE16" s="4">
        <f>AT16</f>
        <v>0</v>
      </c>
      <c r="BF16" s="4">
        <f>AU16</f>
        <v>0</v>
      </c>
      <c r="BG16" s="64">
        <f>AV16</f>
        <v>0</v>
      </c>
      <c r="BH16" s="64">
        <f>AW16</f>
        <v>0</v>
      </c>
      <c r="BI16" s="64">
        <f>AX16</f>
        <v>0</v>
      </c>
      <c r="BJ16" s="5">
        <f>AZ16+BE16+BF16</f>
        <v>54.166666666666671</v>
      </c>
      <c r="BK16" s="70">
        <f>AO16</f>
        <v>54.166666666666671</v>
      </c>
      <c r="BL16" s="4">
        <f>AP16</f>
        <v>0</v>
      </c>
      <c r="BM16" s="4">
        <f>AQ16</f>
        <v>67.361111111111114</v>
      </c>
      <c r="BN16" s="4">
        <f>AR16</f>
        <v>0</v>
      </c>
      <c r="BO16" s="4">
        <f>AS16</f>
        <v>0</v>
      </c>
      <c r="BP16" s="64">
        <f>AT16</f>
        <v>0</v>
      </c>
      <c r="BQ16" s="64">
        <f>AU16</f>
        <v>0</v>
      </c>
      <c r="BR16" s="64">
        <f>AV16</f>
        <v>0</v>
      </c>
      <c r="BS16" s="64">
        <f>AW16</f>
        <v>0</v>
      </c>
      <c r="BT16" s="64">
        <f>AX16</f>
        <v>0</v>
      </c>
      <c r="BU16" s="5">
        <f>LARGE(BL16:BO16,1)+LARGE(BL16:BO16,2)+LARGE(BL16:BO16,3)</f>
        <v>67.361111111111114</v>
      </c>
    </row>
    <row r="17" spans="1:73" ht="15" customHeight="1" x14ac:dyDescent="0.25">
      <c r="A17" s="50"/>
      <c r="B17" s="184" t="s">
        <v>59</v>
      </c>
      <c r="C17" s="14" t="s">
        <v>44</v>
      </c>
      <c r="D17" s="105">
        <v>78</v>
      </c>
      <c r="E17" s="78">
        <f>_xlfn.RANK.EQ(F17,$F$9:$F$60,0)</f>
        <v>9</v>
      </c>
      <c r="F17" s="79">
        <f>AY17</f>
        <v>114.40972222222223</v>
      </c>
      <c r="G17" s="84">
        <f>_xlfn.RANK.EQ(H17,$H$9:$H$60,0)</f>
        <v>16</v>
      </c>
      <c r="H17" s="85">
        <f>BJ17</f>
        <v>52.604166666666671</v>
      </c>
      <c r="I17" s="90">
        <f>_xlfn.RANK.EQ(J17,$J$9:$J$60,0)</f>
        <v>17</v>
      </c>
      <c r="J17" s="91">
        <f>BU17</f>
        <v>61.80555555555555</v>
      </c>
      <c r="K17" s="123">
        <v>16</v>
      </c>
      <c r="L17" s="57">
        <v>99</v>
      </c>
      <c r="M17" s="119">
        <f>IF(L17="",0,(($K$5+1)-L17/$K$6)*(100/$K$5)*$K$7)</f>
        <v>52.604166666666671</v>
      </c>
      <c r="N17" s="127"/>
      <c r="O17" s="2"/>
      <c r="P17" s="119">
        <f>IF(O17="",0,(($N$5+1)-O17/$N$6)*(100/$N$5)*$N$7)</f>
        <v>0</v>
      </c>
      <c r="Q17" s="127">
        <v>11</v>
      </c>
      <c r="R17" s="2">
        <v>63</v>
      </c>
      <c r="S17" s="119">
        <f>IF(R17="",0,(($Q$5+1)-R17/$Q$6)*(100/$Q$5)*$Q$7)</f>
        <v>61.80555555555555</v>
      </c>
      <c r="T17" s="127"/>
      <c r="U17" s="2"/>
      <c r="V17" s="119">
        <f>IF(U17="",0,(($T$5+1)-U17/$T$6)*(100/$T$5)*$T$7)</f>
        <v>0</v>
      </c>
      <c r="W17" s="127"/>
      <c r="X17" s="2"/>
      <c r="Y17" s="119">
        <f>IF(X17="",0,(($W$5+1)-X17/$W$6)*(100/$W$5)*$W$7)</f>
        <v>0</v>
      </c>
      <c r="Z17" s="127"/>
      <c r="AA17" s="2"/>
      <c r="AB17" s="5">
        <f>IF(AA17="",0,(($Z$5+1)-AA17/$Z$6)*(100/$Z$5)*$Z$7)</f>
        <v>0</v>
      </c>
      <c r="AC17" s="127"/>
      <c r="AD17" s="2"/>
      <c r="AE17" s="5">
        <f>IF(AD17="",0,(($AC$5+1)-AD17/$AC$6)*(100/$AC$5)*$AC$7)</f>
        <v>0</v>
      </c>
      <c r="AF17" s="131"/>
      <c r="AG17" s="2"/>
      <c r="AH17" s="5">
        <f>IF(AG17="",0,(($AF$5+1)-AG17/$AF$6)*(100/$AF$5)*$AF$7)</f>
        <v>0</v>
      </c>
      <c r="AI17" s="135"/>
      <c r="AJ17" s="2"/>
      <c r="AK17" s="5">
        <f>IF(AJ17="",0,(($AI$5+1)-AJ17/$AI$6)*(100/$AI$5)*$AI$7)</f>
        <v>0</v>
      </c>
      <c r="AL17" s="127"/>
      <c r="AM17" s="2"/>
      <c r="AN17" s="5">
        <f>IF(AM17="",0,(($AL$5+1)-AM17/$AL$6)*(100/$AL$5)*$AL$7)</f>
        <v>0</v>
      </c>
      <c r="AO17" s="3">
        <f>M17</f>
        <v>52.604166666666671</v>
      </c>
      <c r="AP17" s="4">
        <f>P17</f>
        <v>0</v>
      </c>
      <c r="AQ17" s="4">
        <f>S17</f>
        <v>61.80555555555555</v>
      </c>
      <c r="AR17" s="4">
        <f>V17</f>
        <v>0</v>
      </c>
      <c r="AS17" s="4">
        <f>Y17</f>
        <v>0</v>
      </c>
      <c r="AT17" s="4">
        <f>AB17</f>
        <v>0</v>
      </c>
      <c r="AU17" s="4">
        <f>AE17</f>
        <v>0</v>
      </c>
      <c r="AV17" s="4">
        <f>AH17</f>
        <v>0</v>
      </c>
      <c r="AW17" s="4">
        <f>AK17</f>
        <v>0</v>
      </c>
      <c r="AX17" s="4">
        <f>AN17</f>
        <v>0</v>
      </c>
      <c r="AY17" s="5">
        <f>LARGE(AO17:AX17,1)+LARGE(AO17:AX17,2)+LARGE(AO17:AX17,3)+LARGE(AO17:AX17,4)</f>
        <v>114.40972222222223</v>
      </c>
      <c r="AZ17" s="3">
        <f>AO17</f>
        <v>52.604166666666671</v>
      </c>
      <c r="BA17" s="64">
        <f>AP17</f>
        <v>0</v>
      </c>
      <c r="BB17" s="64">
        <f>AQ17</f>
        <v>61.80555555555555</v>
      </c>
      <c r="BC17" s="64">
        <f>AR17</f>
        <v>0</v>
      </c>
      <c r="BD17" s="64">
        <f>AS17</f>
        <v>0</v>
      </c>
      <c r="BE17" s="4">
        <f>AT17</f>
        <v>0</v>
      </c>
      <c r="BF17" s="4">
        <f>AU17</f>
        <v>0</v>
      </c>
      <c r="BG17" s="64">
        <f>AV17</f>
        <v>0</v>
      </c>
      <c r="BH17" s="64">
        <f>AW17</f>
        <v>0</v>
      </c>
      <c r="BI17" s="64">
        <f>AX17</f>
        <v>0</v>
      </c>
      <c r="BJ17" s="5">
        <f>AZ17+BE17+BF17</f>
        <v>52.604166666666671</v>
      </c>
      <c r="BK17" s="70">
        <f>AO17</f>
        <v>52.604166666666671</v>
      </c>
      <c r="BL17" s="4">
        <f>AP17</f>
        <v>0</v>
      </c>
      <c r="BM17" s="4">
        <f>AQ17</f>
        <v>61.80555555555555</v>
      </c>
      <c r="BN17" s="4">
        <f>AR17</f>
        <v>0</v>
      </c>
      <c r="BO17" s="4">
        <f>AS17</f>
        <v>0</v>
      </c>
      <c r="BP17" s="64">
        <f>AT17</f>
        <v>0</v>
      </c>
      <c r="BQ17" s="64">
        <f>AU17</f>
        <v>0</v>
      </c>
      <c r="BR17" s="64">
        <f>AV17</f>
        <v>0</v>
      </c>
      <c r="BS17" s="64">
        <f>AW17</f>
        <v>0</v>
      </c>
      <c r="BT17" s="64">
        <f>AX17</f>
        <v>0</v>
      </c>
      <c r="BU17" s="5">
        <f>LARGE(BL17:BO17,1)+LARGE(BL17:BO17,2)+LARGE(BL17:BO17,3)</f>
        <v>61.80555555555555</v>
      </c>
    </row>
    <row r="18" spans="1:73" ht="15" customHeight="1" x14ac:dyDescent="0.25">
      <c r="A18" s="50"/>
      <c r="B18" s="184" t="s">
        <v>60</v>
      </c>
      <c r="C18" s="14" t="s">
        <v>43</v>
      </c>
      <c r="D18" s="103">
        <v>362</v>
      </c>
      <c r="E18" s="78">
        <f>_xlfn.RANK.EQ(F18,$F$9:$F$60,0)</f>
        <v>10</v>
      </c>
      <c r="F18" s="79">
        <f>AY18</f>
        <v>100.00000000000001</v>
      </c>
      <c r="G18" s="84">
        <f>_xlfn.RANK.EQ(H18,$H$9:$H$60,0)</f>
        <v>25</v>
      </c>
      <c r="H18" s="85">
        <f>BJ18</f>
        <v>0</v>
      </c>
      <c r="I18" s="90">
        <f>_xlfn.RANK.EQ(J18,$J$9:$J$60,0)</f>
        <v>4</v>
      </c>
      <c r="J18" s="91">
        <f>BU18</f>
        <v>100.00000000000001</v>
      </c>
      <c r="K18" s="123"/>
      <c r="L18" s="57"/>
      <c r="M18" s="119">
        <f>IF(L18="",0,(($K$5+1)-L18/$K$6)*(100/$K$5)*$K$7)</f>
        <v>0</v>
      </c>
      <c r="N18" s="127">
        <v>1</v>
      </c>
      <c r="O18" s="2">
        <v>5</v>
      </c>
      <c r="P18" s="119">
        <f>IF(O18="",0,(($N$5+1)-O18/$N$6)*(100/$N$5)*$N$7)</f>
        <v>100.00000000000001</v>
      </c>
      <c r="Q18" s="127"/>
      <c r="R18" s="2"/>
      <c r="S18" s="119">
        <f>IF(R18="",0,(($Q$5+1)-R18/$Q$6)*(100/$Q$5)*$Q$7)</f>
        <v>0</v>
      </c>
      <c r="T18" s="127"/>
      <c r="U18" s="2"/>
      <c r="V18" s="119">
        <f>IF(U18="",0,(($T$5+1)-U18/$T$6)*(100/$T$5)*$T$7)</f>
        <v>0</v>
      </c>
      <c r="W18" s="127"/>
      <c r="X18" s="2"/>
      <c r="Y18" s="119">
        <f>IF(X18="",0,(($W$5+1)-X18/$W$6)*(100/$W$5)*$W$7)</f>
        <v>0</v>
      </c>
      <c r="Z18" s="127"/>
      <c r="AA18" s="2"/>
      <c r="AB18" s="5">
        <f>IF(AA18="",0,(($Z$5+1)-AA18/$Z$6)*(100/$Z$5)*$Z$7)</f>
        <v>0</v>
      </c>
      <c r="AC18" s="127"/>
      <c r="AD18" s="2"/>
      <c r="AE18" s="5">
        <f>IF(AD18="",0,(($AC$5+1)-AD18/$AC$6)*(100/$AC$5)*$AC$7)</f>
        <v>0</v>
      </c>
      <c r="AF18" s="131"/>
      <c r="AG18" s="2"/>
      <c r="AH18" s="5">
        <f>IF(AG18="",0,(($AF$5+1)-AG18/$AF$6)*(100/$AF$5)*$AF$7)</f>
        <v>0</v>
      </c>
      <c r="AI18" s="135"/>
      <c r="AJ18" s="2"/>
      <c r="AK18" s="5">
        <f>IF(AJ18="",0,(($AI$5+1)-AJ18/$AI$6)*(100/$AI$5)*$AI$7)</f>
        <v>0</v>
      </c>
      <c r="AL18" s="127"/>
      <c r="AM18" s="2"/>
      <c r="AN18" s="5">
        <f>IF(AM18="",0,(($AL$5+1)-AM18/$AL$6)*(100/$AL$5)*$AL$7)</f>
        <v>0</v>
      </c>
      <c r="AO18" s="3">
        <f>M18</f>
        <v>0</v>
      </c>
      <c r="AP18" s="4">
        <f>P18</f>
        <v>100.00000000000001</v>
      </c>
      <c r="AQ18" s="4">
        <f>S18</f>
        <v>0</v>
      </c>
      <c r="AR18" s="4">
        <f>V18</f>
        <v>0</v>
      </c>
      <c r="AS18" s="4">
        <f>Y18</f>
        <v>0</v>
      </c>
      <c r="AT18" s="4">
        <f>AB18</f>
        <v>0</v>
      </c>
      <c r="AU18" s="4">
        <f>AE18</f>
        <v>0</v>
      </c>
      <c r="AV18" s="4">
        <f>AH18</f>
        <v>0</v>
      </c>
      <c r="AW18" s="4">
        <f>AK18</f>
        <v>0</v>
      </c>
      <c r="AX18" s="4">
        <f>AN18</f>
        <v>0</v>
      </c>
      <c r="AY18" s="5">
        <f>LARGE(AO18:AX18,1)+LARGE(AO18:AX18,2)+LARGE(AO18:AX18,3)+LARGE(AO18:AX18,4)</f>
        <v>100.00000000000001</v>
      </c>
      <c r="AZ18" s="3">
        <f>AO18</f>
        <v>0</v>
      </c>
      <c r="BA18" s="64">
        <f>AP18</f>
        <v>100.00000000000001</v>
      </c>
      <c r="BB18" s="64">
        <f>AQ18</f>
        <v>0</v>
      </c>
      <c r="BC18" s="64">
        <f>AR18</f>
        <v>0</v>
      </c>
      <c r="BD18" s="64">
        <f>AS18</f>
        <v>0</v>
      </c>
      <c r="BE18" s="4">
        <f>AT18</f>
        <v>0</v>
      </c>
      <c r="BF18" s="4">
        <f>AU18</f>
        <v>0</v>
      </c>
      <c r="BG18" s="64">
        <f>AV18</f>
        <v>0</v>
      </c>
      <c r="BH18" s="64">
        <f>AW18</f>
        <v>0</v>
      </c>
      <c r="BI18" s="64">
        <f>AX18</f>
        <v>0</v>
      </c>
      <c r="BJ18" s="5">
        <f>AZ18+BE18+BF18</f>
        <v>0</v>
      </c>
      <c r="BK18" s="70">
        <f>AO18</f>
        <v>0</v>
      </c>
      <c r="BL18" s="4">
        <f>AP18</f>
        <v>100.00000000000001</v>
      </c>
      <c r="BM18" s="4">
        <f>AQ18</f>
        <v>0</v>
      </c>
      <c r="BN18" s="4">
        <f>AR18</f>
        <v>0</v>
      </c>
      <c r="BO18" s="4">
        <f>AS18</f>
        <v>0</v>
      </c>
      <c r="BP18" s="64">
        <f>AT18</f>
        <v>0</v>
      </c>
      <c r="BQ18" s="64">
        <f>AU18</f>
        <v>0</v>
      </c>
      <c r="BR18" s="64">
        <f>AV18</f>
        <v>0</v>
      </c>
      <c r="BS18" s="64">
        <f>AW18</f>
        <v>0</v>
      </c>
      <c r="BT18" s="64">
        <f>AX18</f>
        <v>0</v>
      </c>
      <c r="BU18" s="5">
        <f>LARGE(BL18:BO18,1)+LARGE(BL18:BO18,2)+LARGE(BL18:BO18,3)</f>
        <v>100.00000000000001</v>
      </c>
    </row>
    <row r="19" spans="1:73" ht="15" customHeight="1" x14ac:dyDescent="0.25">
      <c r="A19" s="50">
        <v>1</v>
      </c>
      <c r="B19" s="184" t="s">
        <v>61</v>
      </c>
      <c r="C19" s="14" t="s">
        <v>45</v>
      </c>
      <c r="D19" s="105">
        <v>80</v>
      </c>
      <c r="E19" s="78">
        <f>_xlfn.RANK.EQ(F19,$F$9:$F$60,0)</f>
        <v>11</v>
      </c>
      <c r="F19" s="79">
        <f>AY19</f>
        <v>99.479166666666671</v>
      </c>
      <c r="G19" s="84">
        <f>_xlfn.RANK.EQ(H19,$H$9:$H$60,0)</f>
        <v>1</v>
      </c>
      <c r="H19" s="85">
        <f>BJ19</f>
        <v>99.479166666666671</v>
      </c>
      <c r="I19" s="90">
        <f>_xlfn.RANK.EQ(J19,$J$9:$J$60,0)</f>
        <v>27</v>
      </c>
      <c r="J19" s="91">
        <f>BU19</f>
        <v>0</v>
      </c>
      <c r="K19" s="123">
        <v>1</v>
      </c>
      <c r="L19" s="57">
        <v>9</v>
      </c>
      <c r="M19" s="119">
        <f>IF(L19="",0,(($K$5+1)-L19/$K$6)*(100/$K$5)*$K$7)</f>
        <v>99.479166666666671</v>
      </c>
      <c r="N19" s="127"/>
      <c r="O19" s="2"/>
      <c r="P19" s="119">
        <f>IF(O19="",0,(($N$5+1)-O19/$N$6)*(100/$N$5)*$N$7)</f>
        <v>0</v>
      </c>
      <c r="Q19" s="127"/>
      <c r="R19" s="2"/>
      <c r="S19" s="119">
        <f>IF(R19="",0,(($Q$5+1)-R19/$Q$6)*(100/$Q$5)*$Q$7)</f>
        <v>0</v>
      </c>
      <c r="T19" s="127"/>
      <c r="U19" s="2"/>
      <c r="V19" s="119">
        <f>IF(U19="",0,(($T$5+1)-U19/$T$6)*(100/$T$5)*$T$7)</f>
        <v>0</v>
      </c>
      <c r="W19" s="127"/>
      <c r="X19" s="2"/>
      <c r="Y19" s="119">
        <f>IF(X19="",0,(($W$5+1)-X19/$W$6)*(100/$W$5)*$W$7)</f>
        <v>0</v>
      </c>
      <c r="Z19" s="127"/>
      <c r="AA19" s="2"/>
      <c r="AB19" s="5">
        <f>IF(AA19="",0,(($Z$5+1)-AA19/$Z$6)*(100/$Z$5)*$Z$7)</f>
        <v>0</v>
      </c>
      <c r="AC19" s="127"/>
      <c r="AD19" s="2"/>
      <c r="AE19" s="5">
        <f>IF(AD19="",0,(($AC$5+1)-AD19/$AC$6)*(100/$AC$5)*$AC$7)</f>
        <v>0</v>
      </c>
      <c r="AF19" s="131"/>
      <c r="AG19" s="2"/>
      <c r="AH19" s="5">
        <f>IF(AG19="",0,(($AF$5+1)-AG19/$AF$6)*(100/$AF$5)*$AF$7)</f>
        <v>0</v>
      </c>
      <c r="AI19" s="135"/>
      <c r="AJ19" s="2"/>
      <c r="AK19" s="5">
        <f>IF(AJ19="",0,(($AI$5+1)-AJ19/$AI$6)*(100/$AI$5)*$AI$7)</f>
        <v>0</v>
      </c>
      <c r="AL19" s="127"/>
      <c r="AM19" s="2"/>
      <c r="AN19" s="5">
        <f>IF(AM19="",0,(($AL$5+1)-AM19/$AL$6)*(100/$AL$5)*$AL$7)</f>
        <v>0</v>
      </c>
      <c r="AO19" s="3">
        <f>M19</f>
        <v>99.479166666666671</v>
      </c>
      <c r="AP19" s="4">
        <f>P19</f>
        <v>0</v>
      </c>
      <c r="AQ19" s="4">
        <f>S19</f>
        <v>0</v>
      </c>
      <c r="AR19" s="4">
        <f>V19</f>
        <v>0</v>
      </c>
      <c r="AS19" s="4">
        <f>Y19</f>
        <v>0</v>
      </c>
      <c r="AT19" s="4">
        <f>AB19</f>
        <v>0</v>
      </c>
      <c r="AU19" s="4">
        <f>AE19</f>
        <v>0</v>
      </c>
      <c r="AV19" s="4">
        <f>AH19</f>
        <v>0</v>
      </c>
      <c r="AW19" s="4">
        <f>AK19</f>
        <v>0</v>
      </c>
      <c r="AX19" s="4">
        <f>AN19</f>
        <v>0</v>
      </c>
      <c r="AY19" s="5">
        <f>LARGE(AO19:AX19,1)+LARGE(AO19:AX19,2)+LARGE(AO19:AX19,3)+LARGE(AO19:AX19,4)</f>
        <v>99.479166666666671</v>
      </c>
      <c r="AZ19" s="3">
        <f>AO19</f>
        <v>99.479166666666671</v>
      </c>
      <c r="BA19" s="64">
        <f>AP19</f>
        <v>0</v>
      </c>
      <c r="BB19" s="64">
        <f>AQ19</f>
        <v>0</v>
      </c>
      <c r="BC19" s="64">
        <f>AR19</f>
        <v>0</v>
      </c>
      <c r="BD19" s="64">
        <f>AS19</f>
        <v>0</v>
      </c>
      <c r="BE19" s="4">
        <f>AT19</f>
        <v>0</v>
      </c>
      <c r="BF19" s="4">
        <f>AU19</f>
        <v>0</v>
      </c>
      <c r="BG19" s="64">
        <f>AV19</f>
        <v>0</v>
      </c>
      <c r="BH19" s="64">
        <f>AW19</f>
        <v>0</v>
      </c>
      <c r="BI19" s="64">
        <f>AX19</f>
        <v>0</v>
      </c>
      <c r="BJ19" s="5">
        <f>AZ19+BE19+BF19</f>
        <v>99.479166666666671</v>
      </c>
      <c r="BK19" s="70">
        <f>AO19</f>
        <v>99.479166666666671</v>
      </c>
      <c r="BL19" s="4">
        <f>AP19</f>
        <v>0</v>
      </c>
      <c r="BM19" s="4">
        <f>AQ19</f>
        <v>0</v>
      </c>
      <c r="BN19" s="4">
        <f>AR19</f>
        <v>0</v>
      </c>
      <c r="BO19" s="4">
        <f>AS19</f>
        <v>0</v>
      </c>
      <c r="BP19" s="64">
        <f>AT19</f>
        <v>0</v>
      </c>
      <c r="BQ19" s="64">
        <f>AU19</f>
        <v>0</v>
      </c>
      <c r="BR19" s="64">
        <f>AV19</f>
        <v>0</v>
      </c>
      <c r="BS19" s="64">
        <f>AW19</f>
        <v>0</v>
      </c>
      <c r="BT19" s="64">
        <f>AX19</f>
        <v>0</v>
      </c>
      <c r="BU19" s="5">
        <f>LARGE(BL19:BO19,1)+LARGE(BL19:BO19,2)+LARGE(BL19:BO19,3)</f>
        <v>0</v>
      </c>
    </row>
    <row r="20" spans="1:73" ht="15" customHeight="1" x14ac:dyDescent="0.25">
      <c r="A20" s="50"/>
      <c r="B20" s="184" t="s">
        <v>62</v>
      </c>
      <c r="C20" s="14" t="s">
        <v>44</v>
      </c>
      <c r="D20" s="105">
        <v>352</v>
      </c>
      <c r="E20" s="78">
        <f>_xlfn.RANK.EQ(F20,$F$9:$F$60,0)</f>
        <v>12</v>
      </c>
      <c r="F20" s="79">
        <f>AY20</f>
        <v>99.479166666666657</v>
      </c>
      <c r="G20" s="84">
        <f>_xlfn.RANK.EQ(H20,$H$9:$H$60,0)</f>
        <v>15</v>
      </c>
      <c r="H20" s="85">
        <f>BJ20</f>
        <v>53.645833333333336</v>
      </c>
      <c r="I20" s="90">
        <f>_xlfn.RANK.EQ(J20,$J$9:$J$60,0)</f>
        <v>19</v>
      </c>
      <c r="J20" s="91">
        <f>BU20</f>
        <v>45.833333333333329</v>
      </c>
      <c r="K20" s="123">
        <v>15</v>
      </c>
      <c r="L20" s="57">
        <v>97</v>
      </c>
      <c r="M20" s="119">
        <f>IF(L20="",0,(($K$5+1)-L20/$K$6)*(100/$K$5)*$K$7)</f>
        <v>53.645833333333336</v>
      </c>
      <c r="N20" s="127"/>
      <c r="O20" s="2"/>
      <c r="P20" s="119">
        <f>IF(O20="",0,(($N$5+1)-O20/$N$6)*(100/$N$5)*$N$7)</f>
        <v>0</v>
      </c>
      <c r="Q20" s="127">
        <v>14</v>
      </c>
      <c r="R20" s="2">
        <v>86</v>
      </c>
      <c r="S20" s="119">
        <f>IF(R20="",0,(($Q$5+1)-R20/$Q$6)*(100/$Q$5)*$Q$7)</f>
        <v>45.833333333333329</v>
      </c>
      <c r="T20" s="127"/>
      <c r="U20" s="2"/>
      <c r="V20" s="119">
        <f>IF(U20="",0,(($T$5+1)-U20/$T$6)*(100/$T$5)*$T$7)</f>
        <v>0</v>
      </c>
      <c r="W20" s="127"/>
      <c r="X20" s="2"/>
      <c r="Y20" s="119">
        <f>IF(X20="",0,(($W$5+1)-X20/$W$6)*(100/$W$5)*$W$7)</f>
        <v>0</v>
      </c>
      <c r="Z20" s="127"/>
      <c r="AA20" s="2"/>
      <c r="AB20" s="5">
        <f>IF(AA20="",0,(($Z$5+1)-AA20/$Z$6)*(100/$Z$5)*$Z$7)</f>
        <v>0</v>
      </c>
      <c r="AC20" s="127"/>
      <c r="AD20" s="2"/>
      <c r="AE20" s="5">
        <f>IF(AD20="",0,(($AC$5+1)-AD20/$AC$6)*(100/$AC$5)*$AC$7)</f>
        <v>0</v>
      </c>
      <c r="AF20" s="131"/>
      <c r="AG20" s="2"/>
      <c r="AH20" s="5">
        <f>IF(AG20="",0,(($AF$5+1)-AG20/$AF$6)*(100/$AF$5)*$AF$7)</f>
        <v>0</v>
      </c>
      <c r="AI20" s="135"/>
      <c r="AJ20" s="2"/>
      <c r="AK20" s="5">
        <f>IF(AJ20="",0,(($AI$5+1)-AJ20/$AI$6)*(100/$AI$5)*$AI$7)</f>
        <v>0</v>
      </c>
      <c r="AL20" s="127"/>
      <c r="AM20" s="2"/>
      <c r="AN20" s="5">
        <f>IF(AM20="",0,(($AL$5+1)-AM20/$AL$6)*(100/$AL$5)*$AL$7)</f>
        <v>0</v>
      </c>
      <c r="AO20" s="3">
        <f>M20</f>
        <v>53.645833333333336</v>
      </c>
      <c r="AP20" s="4">
        <f>P20</f>
        <v>0</v>
      </c>
      <c r="AQ20" s="4">
        <f>S20</f>
        <v>45.833333333333329</v>
      </c>
      <c r="AR20" s="4">
        <f>V20</f>
        <v>0</v>
      </c>
      <c r="AS20" s="4">
        <f>Y20</f>
        <v>0</v>
      </c>
      <c r="AT20" s="4">
        <f>AB20</f>
        <v>0</v>
      </c>
      <c r="AU20" s="4">
        <f>AE20</f>
        <v>0</v>
      </c>
      <c r="AV20" s="4">
        <f>AH20</f>
        <v>0</v>
      </c>
      <c r="AW20" s="4">
        <f>AK20</f>
        <v>0</v>
      </c>
      <c r="AX20" s="4">
        <f>AN20</f>
        <v>0</v>
      </c>
      <c r="AY20" s="5">
        <f>LARGE(AO20:AX20,1)+LARGE(AO20:AX20,2)+LARGE(AO20:AX20,3)+LARGE(AO20:AX20,4)</f>
        <v>99.479166666666657</v>
      </c>
      <c r="AZ20" s="3">
        <f>AO20</f>
        <v>53.645833333333336</v>
      </c>
      <c r="BA20" s="64">
        <f>AP20</f>
        <v>0</v>
      </c>
      <c r="BB20" s="64">
        <f>AQ20</f>
        <v>45.833333333333329</v>
      </c>
      <c r="BC20" s="64">
        <f>AR20</f>
        <v>0</v>
      </c>
      <c r="BD20" s="64">
        <f>AS20</f>
        <v>0</v>
      </c>
      <c r="BE20" s="4">
        <f>AT20</f>
        <v>0</v>
      </c>
      <c r="BF20" s="4">
        <f>AU20</f>
        <v>0</v>
      </c>
      <c r="BG20" s="64">
        <f>AV20</f>
        <v>0</v>
      </c>
      <c r="BH20" s="64">
        <f>AW20</f>
        <v>0</v>
      </c>
      <c r="BI20" s="64">
        <f>AX20</f>
        <v>0</v>
      </c>
      <c r="BJ20" s="5">
        <f>AZ20+BE20+BF20</f>
        <v>53.645833333333336</v>
      </c>
      <c r="BK20" s="70">
        <f>AO20</f>
        <v>53.645833333333336</v>
      </c>
      <c r="BL20" s="4">
        <f>AP20</f>
        <v>0</v>
      </c>
      <c r="BM20" s="4">
        <f>AQ20</f>
        <v>45.833333333333329</v>
      </c>
      <c r="BN20" s="4">
        <f>AR20</f>
        <v>0</v>
      </c>
      <c r="BO20" s="4">
        <f>AS20</f>
        <v>0</v>
      </c>
      <c r="BP20" s="64">
        <f>AT20</f>
        <v>0</v>
      </c>
      <c r="BQ20" s="64">
        <f>AU20</f>
        <v>0</v>
      </c>
      <c r="BR20" s="64">
        <f>AV20</f>
        <v>0</v>
      </c>
      <c r="BS20" s="64">
        <f>AW20</f>
        <v>0</v>
      </c>
      <c r="BT20" s="64">
        <f>AX20</f>
        <v>0</v>
      </c>
      <c r="BU20" s="5">
        <f>LARGE(BL20:BO20,1)+LARGE(BL20:BO20,2)+LARGE(BL20:BO20,3)</f>
        <v>45.833333333333329</v>
      </c>
    </row>
    <row r="21" spans="1:73" ht="15" customHeight="1" x14ac:dyDescent="0.25">
      <c r="A21" s="50"/>
      <c r="B21" s="184" t="s">
        <v>91</v>
      </c>
      <c r="C21" s="14" t="s">
        <v>45</v>
      </c>
      <c r="D21" s="105">
        <v>315</v>
      </c>
      <c r="E21" s="78">
        <f>_xlfn.RANK.EQ(F21,$F$9:$F$60,0)</f>
        <v>13</v>
      </c>
      <c r="F21" s="79">
        <f>AY21</f>
        <v>92.708333333333343</v>
      </c>
      <c r="G21" s="84">
        <f>_xlfn.RANK.EQ(H21,$H$9:$H$60,0)</f>
        <v>2</v>
      </c>
      <c r="H21" s="85">
        <f>BJ21</f>
        <v>92.708333333333343</v>
      </c>
      <c r="I21" s="90">
        <f>_xlfn.RANK.EQ(J21,$J$9:$J$60,0)</f>
        <v>27</v>
      </c>
      <c r="J21" s="91">
        <f>BU21</f>
        <v>0</v>
      </c>
      <c r="K21" s="123">
        <v>2</v>
      </c>
      <c r="L21" s="57">
        <v>22</v>
      </c>
      <c r="M21" s="119">
        <f>IF(L21="",0,(($K$5+1)-L21/$K$6)*(100/$K$5)*$K$7)</f>
        <v>92.708333333333343</v>
      </c>
      <c r="N21" s="127"/>
      <c r="O21" s="2"/>
      <c r="P21" s="119">
        <f>IF(O21="",0,(($N$5+1)-O21/$N$6)*(100/$N$5)*$N$7)</f>
        <v>0</v>
      </c>
      <c r="Q21" s="127"/>
      <c r="R21" s="2"/>
      <c r="S21" s="119">
        <f>IF(R21="",0,(($Q$5+1)-R21/$Q$6)*(100/$Q$5)*$Q$7)</f>
        <v>0</v>
      </c>
      <c r="T21" s="127"/>
      <c r="U21" s="2"/>
      <c r="V21" s="119">
        <f>IF(U21="",0,(($T$5+1)-U21/$T$6)*(100/$T$5)*$T$7)</f>
        <v>0</v>
      </c>
      <c r="W21" s="127"/>
      <c r="X21" s="2"/>
      <c r="Y21" s="119">
        <f>IF(X21="",0,(($W$5+1)-X21/$W$6)*(100/$W$5)*$W$7)</f>
        <v>0</v>
      </c>
      <c r="Z21" s="127"/>
      <c r="AA21" s="2"/>
      <c r="AB21" s="5">
        <f>IF(AA21="",0,(($Z$5+1)-AA21/$Z$6)*(100/$Z$5)*$Z$7)</f>
        <v>0</v>
      </c>
      <c r="AC21" s="127"/>
      <c r="AD21" s="2"/>
      <c r="AE21" s="5">
        <f>IF(AD21="",0,(($AC$5+1)-AD21/$AC$6)*(100/$AC$5)*$AC$7)</f>
        <v>0</v>
      </c>
      <c r="AF21" s="131"/>
      <c r="AG21" s="2"/>
      <c r="AH21" s="5">
        <f>IF(AG21="",0,(($AF$5+1)-AG21/$AF$6)*(100/$AF$5)*$AF$7)</f>
        <v>0</v>
      </c>
      <c r="AI21" s="135"/>
      <c r="AJ21" s="2"/>
      <c r="AK21" s="5">
        <f>IF(AJ21="",0,(($AI$5+1)-AJ21/$AI$6)*(100/$AI$5)*$AI$7)</f>
        <v>0</v>
      </c>
      <c r="AL21" s="127"/>
      <c r="AM21" s="2"/>
      <c r="AN21" s="5">
        <f>IF(AM21="",0,(($AL$5+1)-AM21/$AL$6)*(100/$AL$5)*$AL$7)</f>
        <v>0</v>
      </c>
      <c r="AO21" s="3">
        <f>M21</f>
        <v>92.708333333333343</v>
      </c>
      <c r="AP21" s="4">
        <f>P21</f>
        <v>0</v>
      </c>
      <c r="AQ21" s="4">
        <f>S21</f>
        <v>0</v>
      </c>
      <c r="AR21" s="4">
        <f>V21</f>
        <v>0</v>
      </c>
      <c r="AS21" s="4">
        <f>Y21</f>
        <v>0</v>
      </c>
      <c r="AT21" s="4">
        <f>AB21</f>
        <v>0</v>
      </c>
      <c r="AU21" s="4">
        <f>AE21</f>
        <v>0</v>
      </c>
      <c r="AV21" s="4">
        <f>AH21</f>
        <v>0</v>
      </c>
      <c r="AW21" s="4">
        <f>AK21</f>
        <v>0</v>
      </c>
      <c r="AX21" s="4">
        <f>AN21</f>
        <v>0</v>
      </c>
      <c r="AY21" s="5">
        <f>LARGE(AO21:AX21,1)+LARGE(AO21:AX21,2)+LARGE(AO21:AX21,3)+LARGE(AO21:AX21,4)</f>
        <v>92.708333333333343</v>
      </c>
      <c r="AZ21" s="3">
        <f>AO21</f>
        <v>92.708333333333343</v>
      </c>
      <c r="BA21" s="64">
        <f>AP21</f>
        <v>0</v>
      </c>
      <c r="BB21" s="64">
        <f>AQ21</f>
        <v>0</v>
      </c>
      <c r="BC21" s="64">
        <f>AR21</f>
        <v>0</v>
      </c>
      <c r="BD21" s="64">
        <f>AS21</f>
        <v>0</v>
      </c>
      <c r="BE21" s="4">
        <f>AT21</f>
        <v>0</v>
      </c>
      <c r="BF21" s="4">
        <f>AU21</f>
        <v>0</v>
      </c>
      <c r="BG21" s="64">
        <f>AV21</f>
        <v>0</v>
      </c>
      <c r="BH21" s="64">
        <f>AW21</f>
        <v>0</v>
      </c>
      <c r="BI21" s="64">
        <f>AX21</f>
        <v>0</v>
      </c>
      <c r="BJ21" s="5">
        <f>AZ21+BE21+BF21</f>
        <v>92.708333333333343</v>
      </c>
      <c r="BK21" s="70">
        <f>AO21</f>
        <v>92.708333333333343</v>
      </c>
      <c r="BL21" s="4">
        <f>AP21</f>
        <v>0</v>
      </c>
      <c r="BM21" s="4">
        <f>AQ21</f>
        <v>0</v>
      </c>
      <c r="BN21" s="4">
        <f>AR21</f>
        <v>0</v>
      </c>
      <c r="BO21" s="4">
        <f>AS21</f>
        <v>0</v>
      </c>
      <c r="BP21" s="64">
        <f>AT21</f>
        <v>0</v>
      </c>
      <c r="BQ21" s="64">
        <f>AU21</f>
        <v>0</v>
      </c>
      <c r="BR21" s="64">
        <f>AV21</f>
        <v>0</v>
      </c>
      <c r="BS21" s="64">
        <f>AW21</f>
        <v>0</v>
      </c>
      <c r="BT21" s="64">
        <f>AX21</f>
        <v>0</v>
      </c>
      <c r="BU21" s="5">
        <f>LARGE(BL21:BO21,1)+LARGE(BL21:BO21,2)+LARGE(BL21:BO21,3)</f>
        <v>0</v>
      </c>
    </row>
    <row r="22" spans="1:73" ht="15" customHeight="1" x14ac:dyDescent="0.25">
      <c r="A22" s="50"/>
      <c r="B22" s="184" t="s">
        <v>63</v>
      </c>
      <c r="C22" s="14" t="s">
        <v>45</v>
      </c>
      <c r="D22" s="105">
        <v>150</v>
      </c>
      <c r="E22" s="78">
        <f>_xlfn.RANK.EQ(F22,$F$9:$F$60,0)</f>
        <v>14</v>
      </c>
      <c r="F22" s="79">
        <f>AY22</f>
        <v>91.145833333333343</v>
      </c>
      <c r="G22" s="84">
        <f>_xlfn.RANK.EQ(H22,$H$9:$H$60,0)</f>
        <v>3</v>
      </c>
      <c r="H22" s="85">
        <f>BJ22</f>
        <v>91.145833333333343</v>
      </c>
      <c r="I22" s="90">
        <f>_xlfn.RANK.EQ(J22,$J$9:$J$60,0)</f>
        <v>27</v>
      </c>
      <c r="J22" s="91">
        <f>BU22</f>
        <v>0</v>
      </c>
      <c r="K22" s="123">
        <v>3</v>
      </c>
      <c r="L22" s="57">
        <v>25</v>
      </c>
      <c r="M22" s="119">
        <f>IF(L22="",0,(($K$5+1)-L22/$K$6)*(100/$K$5)*$K$7)</f>
        <v>91.145833333333343</v>
      </c>
      <c r="N22" s="127"/>
      <c r="O22" s="2"/>
      <c r="P22" s="119">
        <f>IF(O22="",0,(($N$5+1)-O22/$N$6)*(100/$N$5)*$N$7)</f>
        <v>0</v>
      </c>
      <c r="Q22" s="127"/>
      <c r="R22" s="2"/>
      <c r="S22" s="119">
        <f>IF(R22="",0,(($Q$5+1)-R22/$Q$6)*(100/$Q$5)*$Q$7)</f>
        <v>0</v>
      </c>
      <c r="T22" s="127"/>
      <c r="U22" s="2"/>
      <c r="V22" s="119">
        <f>IF(U22="",0,(($T$5+1)-U22/$T$6)*(100/$T$5)*$T$7)</f>
        <v>0</v>
      </c>
      <c r="W22" s="127"/>
      <c r="X22" s="2"/>
      <c r="Y22" s="119">
        <f>IF(X22="",0,(($W$5+1)-X22/$W$6)*(100/$W$5)*$W$7)</f>
        <v>0</v>
      </c>
      <c r="Z22" s="127"/>
      <c r="AA22" s="2"/>
      <c r="AB22" s="5">
        <f>IF(AA22="",0,(($Z$5+1)-AA22/$Z$6)*(100/$Z$5)*$Z$7)</f>
        <v>0</v>
      </c>
      <c r="AC22" s="127"/>
      <c r="AD22" s="2"/>
      <c r="AE22" s="5">
        <f>IF(AD22="",0,(($AC$5+1)-AD22/$AC$6)*(100/$AC$5)*$AC$7)</f>
        <v>0</v>
      </c>
      <c r="AF22" s="131"/>
      <c r="AG22" s="2"/>
      <c r="AH22" s="5">
        <f>IF(AG22="",0,(($AF$5+1)-AG22/$AF$6)*(100/$AF$5)*$AF$7)</f>
        <v>0</v>
      </c>
      <c r="AI22" s="135"/>
      <c r="AJ22" s="2"/>
      <c r="AK22" s="5">
        <f>IF(AJ22="",0,(($AI$5+1)-AJ22/$AI$6)*(100/$AI$5)*$AI$7)</f>
        <v>0</v>
      </c>
      <c r="AL22" s="127"/>
      <c r="AM22" s="2"/>
      <c r="AN22" s="5">
        <f>IF(AM22="",0,(($AL$5+1)-AM22/$AL$6)*(100/$AL$5)*$AL$7)</f>
        <v>0</v>
      </c>
      <c r="AO22" s="3">
        <f>M22</f>
        <v>91.145833333333343</v>
      </c>
      <c r="AP22" s="4">
        <f>P22</f>
        <v>0</v>
      </c>
      <c r="AQ22" s="4">
        <f>S22</f>
        <v>0</v>
      </c>
      <c r="AR22" s="4">
        <f>V22</f>
        <v>0</v>
      </c>
      <c r="AS22" s="4">
        <f>Y22</f>
        <v>0</v>
      </c>
      <c r="AT22" s="4">
        <f>AB22</f>
        <v>0</v>
      </c>
      <c r="AU22" s="4">
        <f>AE22</f>
        <v>0</v>
      </c>
      <c r="AV22" s="4">
        <f>AH22</f>
        <v>0</v>
      </c>
      <c r="AW22" s="4">
        <f>AK22</f>
        <v>0</v>
      </c>
      <c r="AX22" s="4">
        <f>AN22</f>
        <v>0</v>
      </c>
      <c r="AY22" s="5">
        <f>LARGE(AO22:AX22,1)+LARGE(AO22:AX22,2)+LARGE(AO22:AX22,3)+LARGE(AO22:AX22,4)</f>
        <v>91.145833333333343</v>
      </c>
      <c r="AZ22" s="3">
        <f>AO22</f>
        <v>91.145833333333343</v>
      </c>
      <c r="BA22" s="64">
        <f>AP22</f>
        <v>0</v>
      </c>
      <c r="BB22" s="64">
        <f>AQ22</f>
        <v>0</v>
      </c>
      <c r="BC22" s="64">
        <f>AR22</f>
        <v>0</v>
      </c>
      <c r="BD22" s="64">
        <f>AS22</f>
        <v>0</v>
      </c>
      <c r="BE22" s="4">
        <f>AT22</f>
        <v>0</v>
      </c>
      <c r="BF22" s="4">
        <f>AU22</f>
        <v>0</v>
      </c>
      <c r="BG22" s="64">
        <f>AV22</f>
        <v>0</v>
      </c>
      <c r="BH22" s="64">
        <f>AW22</f>
        <v>0</v>
      </c>
      <c r="BI22" s="64">
        <f>AX22</f>
        <v>0</v>
      </c>
      <c r="BJ22" s="5">
        <f>AZ22+BE22+BF22</f>
        <v>91.145833333333343</v>
      </c>
      <c r="BK22" s="70">
        <f>AO22</f>
        <v>91.145833333333343</v>
      </c>
      <c r="BL22" s="4">
        <f>AP22</f>
        <v>0</v>
      </c>
      <c r="BM22" s="4">
        <f>AQ22</f>
        <v>0</v>
      </c>
      <c r="BN22" s="4">
        <f>AR22</f>
        <v>0</v>
      </c>
      <c r="BO22" s="4">
        <f>AS22</f>
        <v>0</v>
      </c>
      <c r="BP22" s="64">
        <f>AT22</f>
        <v>0</v>
      </c>
      <c r="BQ22" s="64">
        <f>AU22</f>
        <v>0</v>
      </c>
      <c r="BR22" s="64">
        <f>AV22</f>
        <v>0</v>
      </c>
      <c r="BS22" s="64">
        <f>AW22</f>
        <v>0</v>
      </c>
      <c r="BT22" s="64">
        <f>AX22</f>
        <v>0</v>
      </c>
      <c r="BU22" s="5">
        <f>LARGE(BL22:BO22,1)+LARGE(BL22:BO22,2)+LARGE(BL22:BO22,3)</f>
        <v>0</v>
      </c>
    </row>
    <row r="23" spans="1:73" ht="15" customHeight="1" x14ac:dyDescent="0.25">
      <c r="A23" s="51">
        <v>3</v>
      </c>
      <c r="B23" s="185" t="s">
        <v>64</v>
      </c>
      <c r="C23" s="14" t="s">
        <v>44</v>
      </c>
      <c r="D23" s="106">
        <v>390</v>
      </c>
      <c r="E23" s="80">
        <f>_xlfn.RANK.EQ(F23,$F$9:$F$60,0)</f>
        <v>15</v>
      </c>
      <c r="F23" s="81">
        <f>AY23</f>
        <v>90.972222222222214</v>
      </c>
      <c r="G23" s="86">
        <f>_xlfn.RANK.EQ(H23,$H$9:$H$60,0)</f>
        <v>25</v>
      </c>
      <c r="H23" s="87">
        <f>BJ23</f>
        <v>0</v>
      </c>
      <c r="I23" s="92">
        <f>_xlfn.RANK.EQ(J23,$J$9:$J$60,0)</f>
        <v>5</v>
      </c>
      <c r="J23" s="93">
        <f>BU23</f>
        <v>90.972222222222214</v>
      </c>
      <c r="K23" s="124"/>
      <c r="L23" s="77"/>
      <c r="M23" s="120">
        <f>IF(L23="",0,(($K$5+1)-L23/$K$6)*(100/$K$5)*$K$7)</f>
        <v>0</v>
      </c>
      <c r="N23" s="128"/>
      <c r="O23" s="44"/>
      <c r="P23" s="120">
        <f>IF(O23="",0,(($N$5+1)-O23/$N$6)*(100/$N$5)*$N$7)</f>
        <v>0</v>
      </c>
      <c r="Q23" s="128">
        <v>3</v>
      </c>
      <c r="R23" s="44">
        <v>21</v>
      </c>
      <c r="S23" s="120">
        <f>IF(R23="",0,(($Q$5+1)-R23/$Q$6)*(100/$Q$5)*$Q$7)</f>
        <v>90.972222222222214</v>
      </c>
      <c r="T23" s="128"/>
      <c r="U23" s="44"/>
      <c r="V23" s="120">
        <f>IF(U23="",0,(($T$5+1)-U23/$T$6)*(100/$T$5)*$T$7)</f>
        <v>0</v>
      </c>
      <c r="W23" s="128"/>
      <c r="X23" s="44"/>
      <c r="Y23" s="120">
        <f>IF(X23="",0,(($W$5+1)-X23/$W$6)*(100/$W$5)*$W$7)</f>
        <v>0</v>
      </c>
      <c r="Z23" s="128"/>
      <c r="AA23" s="44"/>
      <c r="AB23" s="45">
        <f>IF(AA23="",0,(($Z$5+1)-AA23/$Z$6)*(100/$Z$5)*$Z$7)</f>
        <v>0</v>
      </c>
      <c r="AC23" s="128"/>
      <c r="AD23" s="44"/>
      <c r="AE23" s="45">
        <f>IF(AD23="",0,(($AC$5+1)-AD23/$AC$6)*(100/$AC$5)*$AC$7)</f>
        <v>0</v>
      </c>
      <c r="AF23" s="132"/>
      <c r="AG23" s="44"/>
      <c r="AH23" s="45">
        <f>IF(AG23="",0,(($AF$5+1)-AG23/$AF$6)*(100/$AF$5)*$AF$7)</f>
        <v>0</v>
      </c>
      <c r="AI23" s="136"/>
      <c r="AJ23" s="44"/>
      <c r="AK23" s="45">
        <f>IF(AJ23="",0,(($AI$5+1)-AJ23/$AI$6)*(100/$AI$5)*$AI$7)</f>
        <v>0</v>
      </c>
      <c r="AL23" s="128"/>
      <c r="AM23" s="44"/>
      <c r="AN23" s="45">
        <f>IF(AM23="",0,(($AL$5+1)-AM23/$AL$6)*(100/$AL$5)*$AL$7)</f>
        <v>0</v>
      </c>
      <c r="AO23" s="47">
        <f>M23</f>
        <v>0</v>
      </c>
      <c r="AP23" s="46">
        <f>P23</f>
        <v>0</v>
      </c>
      <c r="AQ23" s="46">
        <f>S23</f>
        <v>90.972222222222214</v>
      </c>
      <c r="AR23" s="46">
        <f>V23</f>
        <v>0</v>
      </c>
      <c r="AS23" s="46">
        <f>Y23</f>
        <v>0</v>
      </c>
      <c r="AT23" s="46">
        <f>AB23</f>
        <v>0</v>
      </c>
      <c r="AU23" s="46">
        <f>AE23</f>
        <v>0</v>
      </c>
      <c r="AV23" s="46">
        <f>AH23</f>
        <v>0</v>
      </c>
      <c r="AW23" s="46">
        <f>AK23</f>
        <v>0</v>
      </c>
      <c r="AX23" s="46">
        <f>AN23</f>
        <v>0</v>
      </c>
      <c r="AY23" s="45">
        <f>LARGE(AO23:AX23,1)+LARGE(AO23:AX23,2)+LARGE(AO23:AX23,3)+LARGE(AO23:AX23,4)</f>
        <v>90.972222222222214</v>
      </c>
      <c r="AZ23" s="47">
        <f>AO23</f>
        <v>0</v>
      </c>
      <c r="BA23" s="65">
        <f>AP23</f>
        <v>0</v>
      </c>
      <c r="BB23" s="65">
        <f>AQ23</f>
        <v>90.972222222222214</v>
      </c>
      <c r="BC23" s="65">
        <f>AR23</f>
        <v>0</v>
      </c>
      <c r="BD23" s="65">
        <f>AS23</f>
        <v>0</v>
      </c>
      <c r="BE23" s="46">
        <f>AT23</f>
        <v>0</v>
      </c>
      <c r="BF23" s="46">
        <f>AU23</f>
        <v>0</v>
      </c>
      <c r="BG23" s="65">
        <f>AV23</f>
        <v>0</v>
      </c>
      <c r="BH23" s="65">
        <f>AW23</f>
        <v>0</v>
      </c>
      <c r="BI23" s="65">
        <f>AX23</f>
        <v>0</v>
      </c>
      <c r="BJ23" s="45">
        <f>AZ23+BE23+BF23</f>
        <v>0</v>
      </c>
      <c r="BK23" s="71">
        <f>AO23</f>
        <v>0</v>
      </c>
      <c r="BL23" s="46">
        <f>AP23</f>
        <v>0</v>
      </c>
      <c r="BM23" s="46">
        <f>AQ23</f>
        <v>90.972222222222214</v>
      </c>
      <c r="BN23" s="46">
        <f>AR23</f>
        <v>0</v>
      </c>
      <c r="BO23" s="46">
        <f>AS23</f>
        <v>0</v>
      </c>
      <c r="BP23" s="65">
        <f>AT23</f>
        <v>0</v>
      </c>
      <c r="BQ23" s="65">
        <f>AU23</f>
        <v>0</v>
      </c>
      <c r="BR23" s="65">
        <f>AV23</f>
        <v>0</v>
      </c>
      <c r="BS23" s="65">
        <f>AW23</f>
        <v>0</v>
      </c>
      <c r="BT23" s="65">
        <f>AX23</f>
        <v>0</v>
      </c>
      <c r="BU23" s="45">
        <f>LARGE(BL23:BO23,1)+LARGE(BL23:BO23,2)+LARGE(BL23:BO23,3)</f>
        <v>90.972222222222214</v>
      </c>
    </row>
    <row r="24" spans="1:73" ht="15" customHeight="1" x14ac:dyDescent="0.25">
      <c r="A24" s="51"/>
      <c r="B24" s="185" t="s">
        <v>90</v>
      </c>
      <c r="C24" s="43" t="s">
        <v>92</v>
      </c>
      <c r="D24" s="106">
        <v>315</v>
      </c>
      <c r="E24" s="80">
        <f>_xlfn.RANK.EQ(F24,$F$9:$F$60,0)</f>
        <v>15</v>
      </c>
      <c r="F24" s="81">
        <f>AY24</f>
        <v>90.972222222222214</v>
      </c>
      <c r="G24" s="86">
        <f>_xlfn.RANK.EQ(H24,$H$9:$H$60,0)</f>
        <v>25</v>
      </c>
      <c r="H24" s="87">
        <f>BJ24</f>
        <v>0</v>
      </c>
      <c r="I24" s="92">
        <f>_xlfn.RANK.EQ(J24,$J$9:$J$60,0)</f>
        <v>5</v>
      </c>
      <c r="J24" s="93">
        <f>BU24</f>
        <v>90.972222222222214</v>
      </c>
      <c r="K24" s="124"/>
      <c r="L24" s="77"/>
      <c r="M24" s="120">
        <f>IF(L24="",0,(($K$5+1)-L24/$K$6)*(100/$K$5)*$K$7)</f>
        <v>0</v>
      </c>
      <c r="N24" s="128"/>
      <c r="O24" s="44"/>
      <c r="P24" s="120">
        <f>IF(O24="",0,(($N$5+1)-O24/$N$6)*(100/$N$5)*$N$7)</f>
        <v>0</v>
      </c>
      <c r="Q24" s="128">
        <v>3</v>
      </c>
      <c r="R24" s="44">
        <v>21</v>
      </c>
      <c r="S24" s="120">
        <f>IF(R24="",0,(($Q$5+1)-R24/$Q$6)*(100/$Q$5)*$Q$7)</f>
        <v>90.972222222222214</v>
      </c>
      <c r="T24" s="128"/>
      <c r="U24" s="44"/>
      <c r="V24" s="120">
        <f>IF(U24="",0,(($T$5+1)-U24/$T$6)*(100/$T$5)*$T$7)</f>
        <v>0</v>
      </c>
      <c r="W24" s="128"/>
      <c r="X24" s="44"/>
      <c r="Y24" s="120">
        <f>IF(X24="",0,(($W$5+1)-X24/$W$6)*(100/$W$5)*$W$7)</f>
        <v>0</v>
      </c>
      <c r="Z24" s="128"/>
      <c r="AA24" s="44"/>
      <c r="AB24" s="45">
        <f>IF(AA24="",0,(($Z$5+1)-AA24/$Z$6)*(100/$Z$5)*$Z$7)</f>
        <v>0</v>
      </c>
      <c r="AC24" s="128"/>
      <c r="AD24" s="44"/>
      <c r="AE24" s="45">
        <f>IF(AD24="",0,(($AC$5+1)-AD24/$AC$6)*(100/$AC$5)*$AC$7)</f>
        <v>0</v>
      </c>
      <c r="AF24" s="132"/>
      <c r="AG24" s="44"/>
      <c r="AH24" s="45">
        <f>IF(AG24="",0,(($AF$5+1)-AG24/$AF$6)*(100/$AF$5)*$AF$7)</f>
        <v>0</v>
      </c>
      <c r="AI24" s="136"/>
      <c r="AJ24" s="44"/>
      <c r="AK24" s="45">
        <f>IF(AJ24="",0,(($AI$5+1)-AJ24/$AI$6)*(100/$AI$5)*$AI$7)</f>
        <v>0</v>
      </c>
      <c r="AL24" s="128"/>
      <c r="AM24" s="44"/>
      <c r="AN24" s="45">
        <f>IF(AM24="",0,(($AL$5+1)-AM24/$AL$6)*(100/$AL$5)*$AL$7)</f>
        <v>0</v>
      </c>
      <c r="AO24" s="47">
        <f>M24</f>
        <v>0</v>
      </c>
      <c r="AP24" s="46">
        <f>P24</f>
        <v>0</v>
      </c>
      <c r="AQ24" s="46">
        <f>S24</f>
        <v>90.972222222222214</v>
      </c>
      <c r="AR24" s="46">
        <f>V24</f>
        <v>0</v>
      </c>
      <c r="AS24" s="46">
        <f>Y24</f>
        <v>0</v>
      </c>
      <c r="AT24" s="46">
        <f>AB24</f>
        <v>0</v>
      </c>
      <c r="AU24" s="46">
        <f>AE24</f>
        <v>0</v>
      </c>
      <c r="AV24" s="46">
        <f>AH24</f>
        <v>0</v>
      </c>
      <c r="AW24" s="46">
        <f>AK24</f>
        <v>0</v>
      </c>
      <c r="AX24" s="46">
        <f>AN24</f>
        <v>0</v>
      </c>
      <c r="AY24" s="45">
        <f>LARGE(AO24:AX24,1)+LARGE(AO24:AX24,2)+LARGE(AO24:AX24,3)+LARGE(AO24:AX24,4)</f>
        <v>90.972222222222214</v>
      </c>
      <c r="AZ24" s="47">
        <f>AO24</f>
        <v>0</v>
      </c>
      <c r="BA24" s="65">
        <f>AP24</f>
        <v>0</v>
      </c>
      <c r="BB24" s="65">
        <f>AQ24</f>
        <v>90.972222222222214</v>
      </c>
      <c r="BC24" s="65">
        <f>AR24</f>
        <v>0</v>
      </c>
      <c r="BD24" s="65">
        <f>AS24</f>
        <v>0</v>
      </c>
      <c r="BE24" s="46">
        <f>AT24</f>
        <v>0</v>
      </c>
      <c r="BF24" s="46">
        <f>AU24</f>
        <v>0</v>
      </c>
      <c r="BG24" s="65">
        <f>AV24</f>
        <v>0</v>
      </c>
      <c r="BH24" s="65">
        <f>AW24</f>
        <v>0</v>
      </c>
      <c r="BI24" s="65">
        <f>AX24</f>
        <v>0</v>
      </c>
      <c r="BJ24" s="45">
        <f>AZ24+BE24+BF24</f>
        <v>0</v>
      </c>
      <c r="BK24" s="71">
        <f>AO24</f>
        <v>0</v>
      </c>
      <c r="BL24" s="46">
        <f>AP24</f>
        <v>0</v>
      </c>
      <c r="BM24" s="46">
        <f>AQ24</f>
        <v>90.972222222222214</v>
      </c>
      <c r="BN24" s="46">
        <f>AR24</f>
        <v>0</v>
      </c>
      <c r="BO24" s="46">
        <f>AS24</f>
        <v>0</v>
      </c>
      <c r="BP24" s="65">
        <f>AT24</f>
        <v>0</v>
      </c>
      <c r="BQ24" s="65">
        <f>AU24</f>
        <v>0</v>
      </c>
      <c r="BR24" s="65">
        <f>AV24</f>
        <v>0</v>
      </c>
      <c r="BS24" s="65">
        <f>AW24</f>
        <v>0</v>
      </c>
      <c r="BT24" s="65">
        <f>AX24</f>
        <v>0</v>
      </c>
      <c r="BU24" s="45">
        <f>LARGE(BL24:BO24,1)+LARGE(BL24:BO24,2)+LARGE(BL24:BO24,3)</f>
        <v>90.972222222222214</v>
      </c>
    </row>
    <row r="25" spans="1:73" ht="15" customHeight="1" x14ac:dyDescent="0.25">
      <c r="A25" s="51">
        <v>17</v>
      </c>
      <c r="B25" s="185" t="s">
        <v>65</v>
      </c>
      <c r="C25" s="43" t="s">
        <v>45</v>
      </c>
      <c r="D25" s="106">
        <v>600</v>
      </c>
      <c r="E25" s="80">
        <f>_xlfn.RANK.EQ(F25,$F$9:$F$60,0)</f>
        <v>17</v>
      </c>
      <c r="F25" s="81">
        <f>AY25</f>
        <v>83.854166666666671</v>
      </c>
      <c r="G25" s="86">
        <f>_xlfn.RANK.EQ(H25,$H$9:$H$60,0)</f>
        <v>6</v>
      </c>
      <c r="H25" s="87">
        <f>BJ25</f>
        <v>83.854166666666671</v>
      </c>
      <c r="I25" s="92">
        <f>_xlfn.RANK.EQ(J25,$J$9:$J$60,0)</f>
        <v>27</v>
      </c>
      <c r="J25" s="93">
        <f>BU25</f>
        <v>0</v>
      </c>
      <c r="K25" s="124">
        <v>6</v>
      </c>
      <c r="L25" s="77">
        <v>39</v>
      </c>
      <c r="M25" s="120">
        <f>IF(L25="",0,(($K$5+1)-L25/$K$6)*(100/$K$5)*$K$7)</f>
        <v>83.854166666666671</v>
      </c>
      <c r="N25" s="128"/>
      <c r="O25" s="44"/>
      <c r="P25" s="120">
        <f>IF(O25="",0,(($N$5+1)-O25/$N$6)*(100/$N$5)*$N$7)</f>
        <v>0</v>
      </c>
      <c r="Q25" s="128"/>
      <c r="R25" s="44"/>
      <c r="S25" s="120">
        <f>IF(R25="",0,(($Q$5+1)-R25/$Q$6)*(100/$Q$5)*$Q$7)</f>
        <v>0</v>
      </c>
      <c r="T25" s="128"/>
      <c r="U25" s="44"/>
      <c r="V25" s="120">
        <f>IF(U25="",0,(($T$5+1)-U25/$T$6)*(100/$T$5)*$T$7)</f>
        <v>0</v>
      </c>
      <c r="W25" s="128"/>
      <c r="X25" s="44"/>
      <c r="Y25" s="120">
        <f>IF(X25="",0,(($W$5+1)-X25/$W$6)*(100/$W$5)*$W$7)</f>
        <v>0</v>
      </c>
      <c r="Z25" s="128"/>
      <c r="AA25" s="44"/>
      <c r="AB25" s="45">
        <f>IF(AA25="",0,(($Z$5+1)-AA25/$Z$6)*(100/$Z$5)*$Z$7)</f>
        <v>0</v>
      </c>
      <c r="AC25" s="128"/>
      <c r="AD25" s="44"/>
      <c r="AE25" s="45">
        <f>IF(AD25="",0,(($AC$5+1)-AD25/$AC$6)*(100/$AC$5)*$AC$7)</f>
        <v>0</v>
      </c>
      <c r="AF25" s="132"/>
      <c r="AG25" s="44"/>
      <c r="AH25" s="45">
        <f>IF(AG25="",0,(($AF$5+1)-AG25/$AF$6)*(100/$AF$5)*$AF$7)</f>
        <v>0</v>
      </c>
      <c r="AI25" s="136"/>
      <c r="AJ25" s="44"/>
      <c r="AK25" s="45">
        <f>IF(AJ25="",0,(($AI$5+1)-AJ25/$AI$6)*(100/$AI$5)*$AI$7)</f>
        <v>0</v>
      </c>
      <c r="AL25" s="128"/>
      <c r="AM25" s="44"/>
      <c r="AN25" s="45">
        <f>IF(AM25="",0,(($AL$5+1)-AM25/$AL$6)*(100/$AL$5)*$AL$7)</f>
        <v>0</v>
      </c>
      <c r="AO25" s="47">
        <f>M25</f>
        <v>83.854166666666671</v>
      </c>
      <c r="AP25" s="46">
        <f>P25</f>
        <v>0</v>
      </c>
      <c r="AQ25" s="46">
        <f>S25</f>
        <v>0</v>
      </c>
      <c r="AR25" s="46">
        <f>V25</f>
        <v>0</v>
      </c>
      <c r="AS25" s="46">
        <f>Y25</f>
        <v>0</v>
      </c>
      <c r="AT25" s="46">
        <f>AB25</f>
        <v>0</v>
      </c>
      <c r="AU25" s="46">
        <f>AE25</f>
        <v>0</v>
      </c>
      <c r="AV25" s="46">
        <f>AH25</f>
        <v>0</v>
      </c>
      <c r="AW25" s="46">
        <f>AK25</f>
        <v>0</v>
      </c>
      <c r="AX25" s="46">
        <f>AN25</f>
        <v>0</v>
      </c>
      <c r="AY25" s="45">
        <f>LARGE(AO25:AX25,1)+LARGE(AO25:AX25,2)+LARGE(AO25:AX25,3)+LARGE(AO25:AX25,4)</f>
        <v>83.854166666666671</v>
      </c>
      <c r="AZ25" s="47">
        <f>AO25</f>
        <v>83.854166666666671</v>
      </c>
      <c r="BA25" s="65">
        <f>AP25</f>
        <v>0</v>
      </c>
      <c r="BB25" s="65">
        <f>AQ25</f>
        <v>0</v>
      </c>
      <c r="BC25" s="65">
        <f>AR25</f>
        <v>0</v>
      </c>
      <c r="BD25" s="65">
        <f>AS25</f>
        <v>0</v>
      </c>
      <c r="BE25" s="46">
        <f>AT25</f>
        <v>0</v>
      </c>
      <c r="BF25" s="46">
        <f>AU25</f>
        <v>0</v>
      </c>
      <c r="BG25" s="65">
        <f>AV25</f>
        <v>0</v>
      </c>
      <c r="BH25" s="65">
        <f>AW25</f>
        <v>0</v>
      </c>
      <c r="BI25" s="65">
        <f>AX25</f>
        <v>0</v>
      </c>
      <c r="BJ25" s="45">
        <f>AZ25+BE25+BF25</f>
        <v>83.854166666666671</v>
      </c>
      <c r="BK25" s="71">
        <f>AO25</f>
        <v>83.854166666666671</v>
      </c>
      <c r="BL25" s="46">
        <f>AP25</f>
        <v>0</v>
      </c>
      <c r="BM25" s="46">
        <f>AQ25</f>
        <v>0</v>
      </c>
      <c r="BN25" s="46">
        <f>AR25</f>
        <v>0</v>
      </c>
      <c r="BO25" s="46">
        <f>AS25</f>
        <v>0</v>
      </c>
      <c r="BP25" s="65">
        <f>AT25</f>
        <v>0</v>
      </c>
      <c r="BQ25" s="65">
        <f>AU25</f>
        <v>0</v>
      </c>
      <c r="BR25" s="65">
        <f>AV25</f>
        <v>0</v>
      </c>
      <c r="BS25" s="65">
        <f>AW25</f>
        <v>0</v>
      </c>
      <c r="BT25" s="65">
        <f>AX25</f>
        <v>0</v>
      </c>
      <c r="BU25" s="45">
        <f>LARGE(BL25:BO25,1)+LARGE(BL25:BO25,2)+LARGE(BL25:BO25,3)</f>
        <v>0</v>
      </c>
    </row>
    <row r="26" spans="1:73" ht="15" customHeight="1" x14ac:dyDescent="0.25">
      <c r="A26" s="51">
        <v>5</v>
      </c>
      <c r="B26" s="185" t="s">
        <v>66</v>
      </c>
      <c r="C26" s="43" t="s">
        <v>44</v>
      </c>
      <c r="D26" s="106">
        <v>67</v>
      </c>
      <c r="E26" s="80">
        <f>_xlfn.RANK.EQ(F26,$F$9:$F$60,0)</f>
        <v>18</v>
      </c>
      <c r="F26" s="81">
        <f>AY26</f>
        <v>79.861111111111114</v>
      </c>
      <c r="G26" s="86">
        <f>_xlfn.RANK.EQ(H26,$H$9:$H$60,0)</f>
        <v>25</v>
      </c>
      <c r="H26" s="87">
        <f>BJ26</f>
        <v>0</v>
      </c>
      <c r="I26" s="92">
        <f>_xlfn.RANK.EQ(J26,$J$9:$J$60,0)</f>
        <v>10</v>
      </c>
      <c r="J26" s="93">
        <f>BU26</f>
        <v>79.861111111111114</v>
      </c>
      <c r="K26" s="124"/>
      <c r="L26" s="77"/>
      <c r="M26" s="120">
        <f>IF(L26="",0,(($K$5+1)-L26/$K$6)*(100/$K$5)*$K$7)</f>
        <v>0</v>
      </c>
      <c r="N26" s="128"/>
      <c r="O26" s="44"/>
      <c r="P26" s="120">
        <f>IF(O26="",0,(($N$5+1)-O26/$N$6)*(100/$N$5)*$N$7)</f>
        <v>0</v>
      </c>
      <c r="Q26" s="128">
        <v>6</v>
      </c>
      <c r="R26" s="44">
        <v>37</v>
      </c>
      <c r="S26" s="120">
        <f>IF(R26="",0,(($Q$5+1)-R26/$Q$6)*(100/$Q$5)*$Q$7)</f>
        <v>79.861111111111114</v>
      </c>
      <c r="T26" s="128"/>
      <c r="U26" s="44"/>
      <c r="V26" s="120">
        <f>IF(U26="",0,(($T$5+1)-U26/$T$6)*(100/$T$5)*$T$7)</f>
        <v>0</v>
      </c>
      <c r="W26" s="128"/>
      <c r="X26" s="44"/>
      <c r="Y26" s="120">
        <f>IF(X26="",0,(($W$5+1)-X26/$W$6)*(100/$W$5)*$W$7)</f>
        <v>0</v>
      </c>
      <c r="Z26" s="128"/>
      <c r="AA26" s="44"/>
      <c r="AB26" s="45">
        <f>IF(AA26="",0,(($Z$5+1)-AA26/$Z$6)*(100/$Z$5)*$Z$7)</f>
        <v>0</v>
      </c>
      <c r="AC26" s="128"/>
      <c r="AD26" s="44"/>
      <c r="AE26" s="45">
        <f>IF(AD26="",0,(($AC$5+1)-AD26/$AC$6)*(100/$AC$5)*$AC$7)</f>
        <v>0</v>
      </c>
      <c r="AF26" s="132"/>
      <c r="AG26" s="44"/>
      <c r="AH26" s="45">
        <f>IF(AG26="",0,(($AF$5+1)-AG26/$AF$6)*(100/$AF$5)*$AF$7)</f>
        <v>0</v>
      </c>
      <c r="AI26" s="136"/>
      <c r="AJ26" s="44"/>
      <c r="AK26" s="45">
        <f>IF(AJ26="",0,(($AI$5+1)-AJ26/$AI$6)*(100/$AI$5)*$AI$7)</f>
        <v>0</v>
      </c>
      <c r="AL26" s="128"/>
      <c r="AM26" s="44"/>
      <c r="AN26" s="45">
        <f>IF(AM26="",0,(($AL$5+1)-AM26/$AL$6)*(100/$AL$5)*$AL$7)</f>
        <v>0</v>
      </c>
      <c r="AO26" s="47">
        <f>M26</f>
        <v>0</v>
      </c>
      <c r="AP26" s="46">
        <f>P26</f>
        <v>0</v>
      </c>
      <c r="AQ26" s="46">
        <f>S26</f>
        <v>79.861111111111114</v>
      </c>
      <c r="AR26" s="46">
        <f>V26</f>
        <v>0</v>
      </c>
      <c r="AS26" s="46">
        <f>Y26</f>
        <v>0</v>
      </c>
      <c r="AT26" s="46">
        <f>AB26</f>
        <v>0</v>
      </c>
      <c r="AU26" s="46">
        <f>AE26</f>
        <v>0</v>
      </c>
      <c r="AV26" s="46">
        <f>AH26</f>
        <v>0</v>
      </c>
      <c r="AW26" s="46">
        <f>AK26</f>
        <v>0</v>
      </c>
      <c r="AX26" s="46">
        <f>AN26</f>
        <v>0</v>
      </c>
      <c r="AY26" s="45">
        <f>LARGE(AO26:AX26,1)+LARGE(AO26:AX26,2)+LARGE(AO26:AX26,3)+LARGE(AO26:AX26,4)</f>
        <v>79.861111111111114</v>
      </c>
      <c r="AZ26" s="47">
        <f>AO26</f>
        <v>0</v>
      </c>
      <c r="BA26" s="65">
        <f>AP26</f>
        <v>0</v>
      </c>
      <c r="BB26" s="65">
        <f>AQ26</f>
        <v>79.861111111111114</v>
      </c>
      <c r="BC26" s="65">
        <f>AR26</f>
        <v>0</v>
      </c>
      <c r="BD26" s="65">
        <f>AS26</f>
        <v>0</v>
      </c>
      <c r="BE26" s="46">
        <f>AT26</f>
        <v>0</v>
      </c>
      <c r="BF26" s="46">
        <f>AU26</f>
        <v>0</v>
      </c>
      <c r="BG26" s="65">
        <f>AV26</f>
        <v>0</v>
      </c>
      <c r="BH26" s="65">
        <f>AW26</f>
        <v>0</v>
      </c>
      <c r="BI26" s="65">
        <f>AX26</f>
        <v>0</v>
      </c>
      <c r="BJ26" s="45">
        <f>AZ26+BE26+BF26</f>
        <v>0</v>
      </c>
      <c r="BK26" s="71">
        <f>AO26</f>
        <v>0</v>
      </c>
      <c r="BL26" s="46">
        <f>AP26</f>
        <v>0</v>
      </c>
      <c r="BM26" s="46">
        <f>AQ26</f>
        <v>79.861111111111114</v>
      </c>
      <c r="BN26" s="46">
        <f>AR26</f>
        <v>0</v>
      </c>
      <c r="BO26" s="46">
        <f>AS26</f>
        <v>0</v>
      </c>
      <c r="BP26" s="65">
        <f>AT26</f>
        <v>0</v>
      </c>
      <c r="BQ26" s="65">
        <f>AU26</f>
        <v>0</v>
      </c>
      <c r="BR26" s="65">
        <f>AV26</f>
        <v>0</v>
      </c>
      <c r="BS26" s="65">
        <f>AW26</f>
        <v>0</v>
      </c>
      <c r="BT26" s="65">
        <f>AX26</f>
        <v>0</v>
      </c>
      <c r="BU26" s="45">
        <f>LARGE(BL26:BO26,1)+LARGE(BL26:BO26,2)+LARGE(BL26:BO26,3)</f>
        <v>79.861111111111114</v>
      </c>
    </row>
    <row r="27" spans="1:73" ht="15" customHeight="1" x14ac:dyDescent="0.25">
      <c r="A27" s="51"/>
      <c r="B27" s="185" t="s">
        <v>67</v>
      </c>
      <c r="C27" s="43" t="s">
        <v>43</v>
      </c>
      <c r="D27" s="104">
        <v>353</v>
      </c>
      <c r="E27" s="80">
        <f>_xlfn.RANK.EQ(F27,$F$9:$F$60,0)</f>
        <v>19</v>
      </c>
      <c r="F27" s="81">
        <f>AY27</f>
        <v>76.363636363636374</v>
      </c>
      <c r="G27" s="86">
        <f>_xlfn.RANK.EQ(H27,$H$9:$H$60,0)</f>
        <v>25</v>
      </c>
      <c r="H27" s="87">
        <f>BJ27</f>
        <v>0</v>
      </c>
      <c r="I27" s="92">
        <f>_xlfn.RANK.EQ(J27,$J$9:$J$60,0)</f>
        <v>11</v>
      </c>
      <c r="J27" s="93">
        <f>BU27</f>
        <v>76.363636363636374</v>
      </c>
      <c r="K27" s="124"/>
      <c r="L27" s="77"/>
      <c r="M27" s="120">
        <f>IF(L27="",0,(($K$5+1)-L27/$K$6)*(100/$K$5)*$K$7)</f>
        <v>0</v>
      </c>
      <c r="N27" s="128">
        <v>5</v>
      </c>
      <c r="O27" s="44">
        <v>18</v>
      </c>
      <c r="P27" s="120">
        <f>IF(O27="",0,(($N$5+1)-O27/$N$6)*(100/$N$5)*$N$7)</f>
        <v>76.363636363636374</v>
      </c>
      <c r="Q27" s="128"/>
      <c r="R27" s="44"/>
      <c r="S27" s="120">
        <f>IF(R27="",0,(($Q$5+1)-R27/$Q$6)*(100/$Q$5)*$Q$7)</f>
        <v>0</v>
      </c>
      <c r="T27" s="128"/>
      <c r="U27" s="44"/>
      <c r="V27" s="120">
        <f>IF(U27="",0,(($T$5+1)-U27/$T$6)*(100/$T$5)*$T$7)</f>
        <v>0</v>
      </c>
      <c r="W27" s="128"/>
      <c r="X27" s="44"/>
      <c r="Y27" s="120">
        <f>IF(X27="",0,(($W$5+1)-X27/$W$6)*(100/$W$5)*$W$7)</f>
        <v>0</v>
      </c>
      <c r="Z27" s="128"/>
      <c r="AA27" s="44"/>
      <c r="AB27" s="45">
        <f>IF(AA27="",0,(($Z$5+1)-AA27/$Z$6)*(100/$Z$5)*$Z$7)</f>
        <v>0</v>
      </c>
      <c r="AC27" s="128"/>
      <c r="AD27" s="44"/>
      <c r="AE27" s="45">
        <f>IF(AD27="",0,(($AC$5+1)-AD27/$AC$6)*(100/$AC$5)*$AC$7)</f>
        <v>0</v>
      </c>
      <c r="AF27" s="132"/>
      <c r="AG27" s="44"/>
      <c r="AH27" s="45">
        <f>IF(AG27="",0,(($AF$5+1)-AG27/$AF$6)*(100/$AF$5)*$AF$7)</f>
        <v>0</v>
      </c>
      <c r="AI27" s="136"/>
      <c r="AJ27" s="44"/>
      <c r="AK27" s="45">
        <f>IF(AJ27="",0,(($AI$5+1)-AJ27/$AI$6)*(100/$AI$5)*$AI$7)</f>
        <v>0</v>
      </c>
      <c r="AL27" s="128"/>
      <c r="AM27" s="44"/>
      <c r="AN27" s="45">
        <f>IF(AM27="",0,(($AL$5+1)-AM27/$AL$6)*(100/$AL$5)*$AL$7)</f>
        <v>0</v>
      </c>
      <c r="AO27" s="47">
        <f>M27</f>
        <v>0</v>
      </c>
      <c r="AP27" s="46">
        <f>P27</f>
        <v>76.363636363636374</v>
      </c>
      <c r="AQ27" s="46">
        <f>S27</f>
        <v>0</v>
      </c>
      <c r="AR27" s="46">
        <f>V27</f>
        <v>0</v>
      </c>
      <c r="AS27" s="46">
        <f>Y27</f>
        <v>0</v>
      </c>
      <c r="AT27" s="46">
        <f>AB27</f>
        <v>0</v>
      </c>
      <c r="AU27" s="46">
        <f>AE27</f>
        <v>0</v>
      </c>
      <c r="AV27" s="46">
        <f>AH27</f>
        <v>0</v>
      </c>
      <c r="AW27" s="46">
        <f>AK27</f>
        <v>0</v>
      </c>
      <c r="AX27" s="46">
        <f>AN27</f>
        <v>0</v>
      </c>
      <c r="AY27" s="45">
        <f>LARGE(AO27:AX27,1)+LARGE(AO27:AX27,2)+LARGE(AO27:AX27,3)+LARGE(AO27:AX27,4)</f>
        <v>76.363636363636374</v>
      </c>
      <c r="AZ27" s="47">
        <f>AO27</f>
        <v>0</v>
      </c>
      <c r="BA27" s="65">
        <f>AP27</f>
        <v>76.363636363636374</v>
      </c>
      <c r="BB27" s="65">
        <f>AQ27</f>
        <v>0</v>
      </c>
      <c r="BC27" s="65">
        <f>AR27</f>
        <v>0</v>
      </c>
      <c r="BD27" s="65">
        <f>AS27</f>
        <v>0</v>
      </c>
      <c r="BE27" s="46">
        <f>AT27</f>
        <v>0</v>
      </c>
      <c r="BF27" s="46">
        <f>AU27</f>
        <v>0</v>
      </c>
      <c r="BG27" s="65">
        <f>AV27</f>
        <v>0</v>
      </c>
      <c r="BH27" s="65">
        <f>AW27</f>
        <v>0</v>
      </c>
      <c r="BI27" s="65">
        <f>AX27</f>
        <v>0</v>
      </c>
      <c r="BJ27" s="45">
        <f>AZ27+BE27+BF27</f>
        <v>0</v>
      </c>
      <c r="BK27" s="71">
        <f>AO27</f>
        <v>0</v>
      </c>
      <c r="BL27" s="46">
        <f>AP27</f>
        <v>76.363636363636374</v>
      </c>
      <c r="BM27" s="46">
        <f>AQ27</f>
        <v>0</v>
      </c>
      <c r="BN27" s="46">
        <f>AR27</f>
        <v>0</v>
      </c>
      <c r="BO27" s="46">
        <f>AS27</f>
        <v>0</v>
      </c>
      <c r="BP27" s="65">
        <f>AT27</f>
        <v>0</v>
      </c>
      <c r="BQ27" s="65">
        <f>AU27</f>
        <v>0</v>
      </c>
      <c r="BR27" s="65">
        <f>AV27</f>
        <v>0</v>
      </c>
      <c r="BS27" s="65">
        <f>AW27</f>
        <v>0</v>
      </c>
      <c r="BT27" s="65">
        <f>AX27</f>
        <v>0</v>
      </c>
      <c r="BU27" s="45">
        <f>LARGE(BL27:BO27,1)+LARGE(BL27:BO27,2)+LARGE(BL27:BO27,3)</f>
        <v>76.363636363636374</v>
      </c>
    </row>
    <row r="28" spans="1:73" ht="15" customHeight="1" x14ac:dyDescent="0.25">
      <c r="A28" s="51"/>
      <c r="B28" s="185" t="s">
        <v>68</v>
      </c>
      <c r="C28" s="43" t="s">
        <v>46</v>
      </c>
      <c r="D28" s="106">
        <v>344</v>
      </c>
      <c r="E28" s="80">
        <f>_xlfn.RANK.EQ(F28,$F$9:$F$60,0)</f>
        <v>20</v>
      </c>
      <c r="F28" s="81">
        <f>AY28</f>
        <v>76.041666666666671</v>
      </c>
      <c r="G28" s="86">
        <f>_xlfn.RANK.EQ(H28,$H$9:$H$60,0)</f>
        <v>8</v>
      </c>
      <c r="H28" s="87">
        <f>BJ28</f>
        <v>76.041666666666671</v>
      </c>
      <c r="I28" s="92">
        <f>_xlfn.RANK.EQ(J28,$J$9:$J$60,0)</f>
        <v>27</v>
      </c>
      <c r="J28" s="93">
        <f>BU28</f>
        <v>0</v>
      </c>
      <c r="K28" s="124">
        <v>9</v>
      </c>
      <c r="L28" s="77">
        <v>54</v>
      </c>
      <c r="M28" s="120">
        <f>IF(L28="",0,(($K$5+1)-L28/$K$6)*(100/$K$5)*$K$7)</f>
        <v>76.041666666666671</v>
      </c>
      <c r="N28" s="128"/>
      <c r="O28" s="44"/>
      <c r="P28" s="120">
        <f>IF(O28="",0,(($N$5+1)-O28/$N$6)*(100/$N$5)*$N$7)</f>
        <v>0</v>
      </c>
      <c r="Q28" s="128"/>
      <c r="R28" s="44"/>
      <c r="S28" s="120">
        <f>IF(R28="",0,(($Q$5+1)-R28/$Q$6)*(100/$Q$5)*$Q$7)</f>
        <v>0</v>
      </c>
      <c r="T28" s="128"/>
      <c r="U28" s="44"/>
      <c r="V28" s="120">
        <f>IF(U28="",0,(($T$5+1)-U28/$T$6)*(100/$T$5)*$T$7)</f>
        <v>0</v>
      </c>
      <c r="W28" s="128"/>
      <c r="X28" s="44"/>
      <c r="Y28" s="120">
        <f>IF(X28="",0,(($W$5+1)-X28/$W$6)*(100/$W$5)*$W$7)</f>
        <v>0</v>
      </c>
      <c r="Z28" s="128"/>
      <c r="AA28" s="44"/>
      <c r="AB28" s="45">
        <f>IF(AA28="",0,(($Z$5+1)-AA28/$Z$6)*(100/$Z$5)*$Z$7)</f>
        <v>0</v>
      </c>
      <c r="AC28" s="128"/>
      <c r="AD28" s="44"/>
      <c r="AE28" s="45">
        <f>IF(AD28="",0,(($AC$5+1)-AD28/$AC$6)*(100/$AC$5)*$AC$7)</f>
        <v>0</v>
      </c>
      <c r="AF28" s="132"/>
      <c r="AG28" s="44"/>
      <c r="AH28" s="45">
        <f>IF(AG28="",0,(($AF$5+1)-AG28/$AF$6)*(100/$AF$5)*$AF$7)</f>
        <v>0</v>
      </c>
      <c r="AI28" s="136"/>
      <c r="AJ28" s="44"/>
      <c r="AK28" s="45">
        <f>IF(AJ28="",0,(($AI$5+1)-AJ28/$AI$6)*(100/$AI$5)*$AI$7)</f>
        <v>0</v>
      </c>
      <c r="AL28" s="128"/>
      <c r="AM28" s="44"/>
      <c r="AN28" s="45">
        <f>IF(AM28="",0,(($AL$5+1)-AM28/$AL$6)*(100/$AL$5)*$AL$7)</f>
        <v>0</v>
      </c>
      <c r="AO28" s="47">
        <f>M28</f>
        <v>76.041666666666671</v>
      </c>
      <c r="AP28" s="46">
        <f>P28</f>
        <v>0</v>
      </c>
      <c r="AQ28" s="46">
        <f>S28</f>
        <v>0</v>
      </c>
      <c r="AR28" s="46">
        <f>V28</f>
        <v>0</v>
      </c>
      <c r="AS28" s="46">
        <f>Y28</f>
        <v>0</v>
      </c>
      <c r="AT28" s="46">
        <f>AB28</f>
        <v>0</v>
      </c>
      <c r="AU28" s="46">
        <f>AE28</f>
        <v>0</v>
      </c>
      <c r="AV28" s="46">
        <f>AH28</f>
        <v>0</v>
      </c>
      <c r="AW28" s="46">
        <f>AK28</f>
        <v>0</v>
      </c>
      <c r="AX28" s="46">
        <f>AN28</f>
        <v>0</v>
      </c>
      <c r="AY28" s="45">
        <f>LARGE(AO28:AX28,1)+LARGE(AO28:AX28,2)+LARGE(AO28:AX28,3)+LARGE(AO28:AX28,4)</f>
        <v>76.041666666666671</v>
      </c>
      <c r="AZ28" s="47">
        <f>AO28</f>
        <v>76.041666666666671</v>
      </c>
      <c r="BA28" s="65">
        <f>AP28</f>
        <v>0</v>
      </c>
      <c r="BB28" s="65">
        <f>AQ28</f>
        <v>0</v>
      </c>
      <c r="BC28" s="65">
        <f>AR28</f>
        <v>0</v>
      </c>
      <c r="BD28" s="65">
        <f>AS28</f>
        <v>0</v>
      </c>
      <c r="BE28" s="46">
        <f>AT28</f>
        <v>0</v>
      </c>
      <c r="BF28" s="46">
        <f>AU28</f>
        <v>0</v>
      </c>
      <c r="BG28" s="65">
        <f>AV28</f>
        <v>0</v>
      </c>
      <c r="BH28" s="65">
        <f>AW28</f>
        <v>0</v>
      </c>
      <c r="BI28" s="65">
        <f>AX28</f>
        <v>0</v>
      </c>
      <c r="BJ28" s="45">
        <f>AZ28+BE28+BF28</f>
        <v>76.041666666666671</v>
      </c>
      <c r="BK28" s="71">
        <f>AO28</f>
        <v>76.041666666666671</v>
      </c>
      <c r="BL28" s="46">
        <f>AP28</f>
        <v>0</v>
      </c>
      <c r="BM28" s="46">
        <f>AQ28</f>
        <v>0</v>
      </c>
      <c r="BN28" s="46">
        <f>AR28</f>
        <v>0</v>
      </c>
      <c r="BO28" s="46">
        <f>AS28</f>
        <v>0</v>
      </c>
      <c r="BP28" s="65">
        <f>AT28</f>
        <v>0</v>
      </c>
      <c r="BQ28" s="65">
        <f>AU28</f>
        <v>0</v>
      </c>
      <c r="BR28" s="65">
        <f>AV28</f>
        <v>0</v>
      </c>
      <c r="BS28" s="65">
        <f>AW28</f>
        <v>0</v>
      </c>
      <c r="BT28" s="65">
        <f>AX28</f>
        <v>0</v>
      </c>
      <c r="BU28" s="45">
        <f>LARGE(BL28:BO28,1)+LARGE(BL28:BO28,2)+LARGE(BL28:BO28,3)</f>
        <v>0</v>
      </c>
    </row>
    <row r="29" spans="1:73" ht="15" customHeight="1" x14ac:dyDescent="0.25">
      <c r="A29" s="51">
        <v>8</v>
      </c>
      <c r="B29" s="185" t="s">
        <v>69</v>
      </c>
      <c r="C29" s="43" t="s">
        <v>45</v>
      </c>
      <c r="D29" s="106">
        <v>128</v>
      </c>
      <c r="E29" s="80">
        <f>_xlfn.RANK.EQ(F29,$F$9:$F$60,0)</f>
        <v>21</v>
      </c>
      <c r="F29" s="81">
        <f>AY29</f>
        <v>74.479166666666671</v>
      </c>
      <c r="G29" s="86">
        <f>_xlfn.RANK.EQ(H29,$H$9:$H$60,0)</f>
        <v>10</v>
      </c>
      <c r="H29" s="87">
        <f>BJ29</f>
        <v>74.479166666666671</v>
      </c>
      <c r="I29" s="92">
        <f>_xlfn.RANK.EQ(J29,$J$9:$J$60,0)</f>
        <v>27</v>
      </c>
      <c r="J29" s="93">
        <f>BU29</f>
        <v>0</v>
      </c>
      <c r="K29" s="124">
        <v>10</v>
      </c>
      <c r="L29" s="77">
        <v>57</v>
      </c>
      <c r="M29" s="120">
        <f>IF(L29="",0,(($K$5+1)-L29/$K$6)*(100/$K$5)*$K$7)</f>
        <v>74.479166666666671</v>
      </c>
      <c r="N29" s="128"/>
      <c r="O29" s="44"/>
      <c r="P29" s="120">
        <f>IF(O29="",0,(($N$5+1)-O29/$N$6)*(100/$N$5)*$N$7)</f>
        <v>0</v>
      </c>
      <c r="Q29" s="128"/>
      <c r="R29" s="44"/>
      <c r="S29" s="120">
        <f>IF(R29="",0,(($Q$5+1)-R29/$Q$6)*(100/$Q$5)*$Q$7)</f>
        <v>0</v>
      </c>
      <c r="T29" s="128"/>
      <c r="U29" s="44"/>
      <c r="V29" s="120">
        <f>IF(U29="",0,(($T$5+1)-U29/$T$6)*(100/$T$5)*$T$7)</f>
        <v>0</v>
      </c>
      <c r="W29" s="128"/>
      <c r="X29" s="44"/>
      <c r="Y29" s="120">
        <f>IF(X29="",0,(($W$5+1)-X29/$W$6)*(100/$W$5)*$W$7)</f>
        <v>0</v>
      </c>
      <c r="Z29" s="128"/>
      <c r="AA29" s="44"/>
      <c r="AB29" s="45">
        <f>IF(AA29="",0,(($Z$5+1)-AA29/$Z$6)*(100/$Z$5)*$Z$7)</f>
        <v>0</v>
      </c>
      <c r="AC29" s="128"/>
      <c r="AD29" s="44"/>
      <c r="AE29" s="45">
        <f>IF(AD29="",0,(($AC$5+1)-AD29/$AC$6)*(100/$AC$5)*$AC$7)</f>
        <v>0</v>
      </c>
      <c r="AF29" s="132"/>
      <c r="AG29" s="44"/>
      <c r="AH29" s="45">
        <f>IF(AG29="",0,(($AF$5+1)-AG29/$AF$6)*(100/$AF$5)*$AF$7)</f>
        <v>0</v>
      </c>
      <c r="AI29" s="136"/>
      <c r="AJ29" s="44"/>
      <c r="AK29" s="45">
        <f>IF(AJ29="",0,(($AI$5+1)-AJ29/$AI$6)*(100/$AI$5)*$AI$7)</f>
        <v>0</v>
      </c>
      <c r="AL29" s="128"/>
      <c r="AM29" s="44"/>
      <c r="AN29" s="45">
        <f>IF(AM29="",0,(($AL$5+1)-AM29/$AL$6)*(100/$AL$5)*$AL$7)</f>
        <v>0</v>
      </c>
      <c r="AO29" s="47">
        <f>M29</f>
        <v>74.479166666666671</v>
      </c>
      <c r="AP29" s="46">
        <f>P29</f>
        <v>0</v>
      </c>
      <c r="AQ29" s="46">
        <f>S29</f>
        <v>0</v>
      </c>
      <c r="AR29" s="46">
        <f>V29</f>
        <v>0</v>
      </c>
      <c r="AS29" s="46">
        <f>Y29</f>
        <v>0</v>
      </c>
      <c r="AT29" s="46">
        <f>AB29</f>
        <v>0</v>
      </c>
      <c r="AU29" s="46">
        <f>AE29</f>
        <v>0</v>
      </c>
      <c r="AV29" s="46">
        <f>AH29</f>
        <v>0</v>
      </c>
      <c r="AW29" s="46">
        <f>AK29</f>
        <v>0</v>
      </c>
      <c r="AX29" s="46">
        <f>AN29</f>
        <v>0</v>
      </c>
      <c r="AY29" s="45">
        <f>LARGE(AO29:AX29,1)+LARGE(AO29:AX29,2)+LARGE(AO29:AX29,3)+LARGE(AO29:AX29,4)</f>
        <v>74.479166666666671</v>
      </c>
      <c r="AZ29" s="47">
        <f>AO29</f>
        <v>74.479166666666671</v>
      </c>
      <c r="BA29" s="65">
        <f>AP29</f>
        <v>0</v>
      </c>
      <c r="BB29" s="65">
        <f>AQ29</f>
        <v>0</v>
      </c>
      <c r="BC29" s="65">
        <f>AR29</f>
        <v>0</v>
      </c>
      <c r="BD29" s="65">
        <f>AS29</f>
        <v>0</v>
      </c>
      <c r="BE29" s="46">
        <f>AT29</f>
        <v>0</v>
      </c>
      <c r="BF29" s="46">
        <f>AU29</f>
        <v>0</v>
      </c>
      <c r="BG29" s="65">
        <f>AV29</f>
        <v>0</v>
      </c>
      <c r="BH29" s="65">
        <f>AW29</f>
        <v>0</v>
      </c>
      <c r="BI29" s="65">
        <f>AX29</f>
        <v>0</v>
      </c>
      <c r="BJ29" s="45">
        <f>AZ29+BE29+BF29</f>
        <v>74.479166666666671</v>
      </c>
      <c r="BK29" s="71">
        <f>AO29</f>
        <v>74.479166666666671</v>
      </c>
      <c r="BL29" s="46">
        <f>AP29</f>
        <v>0</v>
      </c>
      <c r="BM29" s="46">
        <f>AQ29</f>
        <v>0</v>
      </c>
      <c r="BN29" s="46">
        <f>AR29</f>
        <v>0</v>
      </c>
      <c r="BO29" s="46">
        <f>AS29</f>
        <v>0</v>
      </c>
      <c r="BP29" s="65">
        <f>AT29</f>
        <v>0</v>
      </c>
      <c r="BQ29" s="65">
        <f>AU29</f>
        <v>0</v>
      </c>
      <c r="BR29" s="65">
        <f>AV29</f>
        <v>0</v>
      </c>
      <c r="BS29" s="65">
        <f>AW29</f>
        <v>0</v>
      </c>
      <c r="BT29" s="65">
        <f>AX29</f>
        <v>0</v>
      </c>
      <c r="BU29" s="45">
        <f>LARGE(BL29:BO29,1)+LARGE(BL29:BO29,2)+LARGE(BL29:BO29,3)</f>
        <v>0</v>
      </c>
    </row>
    <row r="30" spans="1:73" ht="15" customHeight="1" x14ac:dyDescent="0.25">
      <c r="A30" s="51"/>
      <c r="B30" s="185" t="s">
        <v>70</v>
      </c>
      <c r="C30" s="43" t="s">
        <v>43</v>
      </c>
      <c r="D30" s="104">
        <v>347</v>
      </c>
      <c r="E30" s="80">
        <f>_xlfn.RANK.EQ(F30,$F$9:$F$60,0)</f>
        <v>22</v>
      </c>
      <c r="F30" s="81">
        <f>AY30</f>
        <v>67.27272727272728</v>
      </c>
      <c r="G30" s="86">
        <f>_xlfn.RANK.EQ(H30,$H$9:$H$60,0)</f>
        <v>25</v>
      </c>
      <c r="H30" s="87">
        <f>BJ30</f>
        <v>0</v>
      </c>
      <c r="I30" s="92">
        <f>_xlfn.RANK.EQ(J30,$J$9:$J$60,0)</f>
        <v>14</v>
      </c>
      <c r="J30" s="93">
        <f>BU30</f>
        <v>67.27272727272728</v>
      </c>
      <c r="K30" s="124"/>
      <c r="L30" s="77"/>
      <c r="M30" s="120">
        <f>IF(L30="",0,(($K$5+1)-L30/$K$6)*(100/$K$5)*$K$7)</f>
        <v>0</v>
      </c>
      <c r="N30" s="128">
        <v>6</v>
      </c>
      <c r="O30" s="44">
        <v>23</v>
      </c>
      <c r="P30" s="120">
        <f>IF(O30="",0,(($N$5+1)-O30/$N$6)*(100/$N$5)*$N$7)</f>
        <v>67.27272727272728</v>
      </c>
      <c r="Q30" s="128"/>
      <c r="R30" s="44"/>
      <c r="S30" s="120">
        <f>IF(R30="",0,(($Q$5+1)-R30/$Q$6)*(100/$Q$5)*$Q$7)</f>
        <v>0</v>
      </c>
      <c r="T30" s="128"/>
      <c r="U30" s="44"/>
      <c r="V30" s="120">
        <f>IF(U30="",0,(($T$5+1)-U30/$T$6)*(100/$T$5)*$T$7)</f>
        <v>0</v>
      </c>
      <c r="W30" s="128"/>
      <c r="X30" s="44"/>
      <c r="Y30" s="120">
        <f>IF(X30="",0,(($W$5+1)-X30/$W$6)*(100/$W$5)*$W$7)</f>
        <v>0</v>
      </c>
      <c r="Z30" s="128"/>
      <c r="AA30" s="44"/>
      <c r="AB30" s="45">
        <f>IF(AA30="",0,(($Z$5+1)-AA30/$Z$6)*(100/$Z$5)*$Z$7)</f>
        <v>0</v>
      </c>
      <c r="AC30" s="128"/>
      <c r="AD30" s="44"/>
      <c r="AE30" s="45">
        <f>IF(AD30="",0,(($AC$5+1)-AD30/$AC$6)*(100/$AC$5)*$AC$7)</f>
        <v>0</v>
      </c>
      <c r="AF30" s="132"/>
      <c r="AG30" s="44"/>
      <c r="AH30" s="45">
        <f>IF(AG30="",0,(($AF$5+1)-AG30/$AF$6)*(100/$AF$5)*$AF$7)</f>
        <v>0</v>
      </c>
      <c r="AI30" s="136"/>
      <c r="AJ30" s="44"/>
      <c r="AK30" s="45">
        <f>IF(AJ30="",0,(($AI$5+1)-AJ30/$AI$6)*(100/$AI$5)*$AI$7)</f>
        <v>0</v>
      </c>
      <c r="AL30" s="128"/>
      <c r="AM30" s="44"/>
      <c r="AN30" s="45">
        <f>IF(AM30="",0,(($AL$5+1)-AM30/$AL$6)*(100/$AL$5)*$AL$7)</f>
        <v>0</v>
      </c>
      <c r="AO30" s="47">
        <f>M30</f>
        <v>0</v>
      </c>
      <c r="AP30" s="46">
        <f>P30</f>
        <v>67.27272727272728</v>
      </c>
      <c r="AQ30" s="46">
        <f>S30</f>
        <v>0</v>
      </c>
      <c r="AR30" s="46">
        <f>V30</f>
        <v>0</v>
      </c>
      <c r="AS30" s="46">
        <f>Y30</f>
        <v>0</v>
      </c>
      <c r="AT30" s="46">
        <f>AB30</f>
        <v>0</v>
      </c>
      <c r="AU30" s="46">
        <f>AE30</f>
        <v>0</v>
      </c>
      <c r="AV30" s="46">
        <f>AH30</f>
        <v>0</v>
      </c>
      <c r="AW30" s="46">
        <f>AK30</f>
        <v>0</v>
      </c>
      <c r="AX30" s="46">
        <f>AN30</f>
        <v>0</v>
      </c>
      <c r="AY30" s="45">
        <f>LARGE(AO30:AX30,1)+LARGE(AO30:AX30,2)+LARGE(AO30:AX30,3)+LARGE(AO30:AX30,4)</f>
        <v>67.27272727272728</v>
      </c>
      <c r="AZ30" s="47">
        <f>AO30</f>
        <v>0</v>
      </c>
      <c r="BA30" s="65">
        <f>AP30</f>
        <v>67.27272727272728</v>
      </c>
      <c r="BB30" s="65">
        <f>AQ30</f>
        <v>0</v>
      </c>
      <c r="BC30" s="65">
        <f>AR30</f>
        <v>0</v>
      </c>
      <c r="BD30" s="65">
        <f>AS30</f>
        <v>0</v>
      </c>
      <c r="BE30" s="46">
        <f>AT30</f>
        <v>0</v>
      </c>
      <c r="BF30" s="46">
        <f>AU30</f>
        <v>0</v>
      </c>
      <c r="BG30" s="65">
        <f>AV30</f>
        <v>0</v>
      </c>
      <c r="BH30" s="65">
        <f>AW30</f>
        <v>0</v>
      </c>
      <c r="BI30" s="65">
        <f>AX30</f>
        <v>0</v>
      </c>
      <c r="BJ30" s="45">
        <f>AZ30+BE30+BF30</f>
        <v>0</v>
      </c>
      <c r="BK30" s="71">
        <f>AO30</f>
        <v>0</v>
      </c>
      <c r="BL30" s="46">
        <f>AP30</f>
        <v>67.27272727272728</v>
      </c>
      <c r="BM30" s="46">
        <f>AQ30</f>
        <v>0</v>
      </c>
      <c r="BN30" s="46">
        <f>AR30</f>
        <v>0</v>
      </c>
      <c r="BO30" s="46">
        <f>AS30</f>
        <v>0</v>
      </c>
      <c r="BP30" s="65">
        <f>AT30</f>
        <v>0</v>
      </c>
      <c r="BQ30" s="65">
        <f>AU30</f>
        <v>0</v>
      </c>
      <c r="BR30" s="65">
        <f>AV30</f>
        <v>0</v>
      </c>
      <c r="BS30" s="65">
        <f>AW30</f>
        <v>0</v>
      </c>
      <c r="BT30" s="65">
        <f>AX30</f>
        <v>0</v>
      </c>
      <c r="BU30" s="45">
        <f>LARGE(BL30:BO30,1)+LARGE(BL30:BO30,2)+LARGE(BL30:BO30,3)</f>
        <v>67.27272727272728</v>
      </c>
    </row>
    <row r="31" spans="1:73" ht="15" customHeight="1" x14ac:dyDescent="0.25">
      <c r="A31" s="51">
        <v>11</v>
      </c>
      <c r="B31" s="185" t="s">
        <v>71</v>
      </c>
      <c r="C31" s="43" t="s">
        <v>45</v>
      </c>
      <c r="D31" s="106">
        <v>424</v>
      </c>
      <c r="E31" s="80">
        <f>_xlfn.RANK.EQ(F31,$F$9:$F$60,0)</f>
        <v>23</v>
      </c>
      <c r="F31" s="81">
        <f>AY31</f>
        <v>66.666666666666671</v>
      </c>
      <c r="G31" s="86">
        <f>_xlfn.RANK.EQ(H31,$H$9:$H$60,0)</f>
        <v>11</v>
      </c>
      <c r="H31" s="87">
        <f>BJ31</f>
        <v>66.666666666666671</v>
      </c>
      <c r="I31" s="92">
        <f>_xlfn.RANK.EQ(J31,$J$9:$J$60,0)</f>
        <v>27</v>
      </c>
      <c r="J31" s="93">
        <f>BU31</f>
        <v>0</v>
      </c>
      <c r="K31" s="124">
        <v>11</v>
      </c>
      <c r="L31" s="77">
        <v>72</v>
      </c>
      <c r="M31" s="120">
        <f>IF(L31="",0,(($K$5+1)-L31/$K$6)*(100/$K$5)*$K$7)</f>
        <v>66.666666666666671</v>
      </c>
      <c r="N31" s="128"/>
      <c r="O31" s="44"/>
      <c r="P31" s="120">
        <f>IF(O31="",0,(($N$5+1)-O31/$N$6)*(100/$N$5)*$N$7)</f>
        <v>0</v>
      </c>
      <c r="Q31" s="128"/>
      <c r="R31" s="44"/>
      <c r="S31" s="120">
        <f>IF(R31="",0,(($Q$5+1)-R31/$Q$6)*(100/$Q$5)*$Q$7)</f>
        <v>0</v>
      </c>
      <c r="T31" s="128"/>
      <c r="U31" s="44"/>
      <c r="V31" s="120">
        <f>IF(U31="",0,(($T$5+1)-U31/$T$6)*(100/$T$5)*$T$7)</f>
        <v>0</v>
      </c>
      <c r="W31" s="128"/>
      <c r="X31" s="44"/>
      <c r="Y31" s="120">
        <f>IF(X31="",0,(($W$5+1)-X31/$W$6)*(100/$W$5)*$W$7)</f>
        <v>0</v>
      </c>
      <c r="Z31" s="128"/>
      <c r="AA31" s="44"/>
      <c r="AB31" s="45">
        <f>IF(AA31="",0,(($Z$5+1)-AA31/$Z$6)*(100/$Z$5)*$Z$7)</f>
        <v>0</v>
      </c>
      <c r="AC31" s="128"/>
      <c r="AD31" s="44"/>
      <c r="AE31" s="45">
        <f>IF(AD31="",0,(($AC$5+1)-AD31/$AC$6)*(100/$AC$5)*$AC$7)</f>
        <v>0</v>
      </c>
      <c r="AF31" s="132"/>
      <c r="AG31" s="44"/>
      <c r="AH31" s="45">
        <f>IF(AG31="",0,(($AF$5+1)-AG31/$AF$6)*(100/$AF$5)*$AF$7)</f>
        <v>0</v>
      </c>
      <c r="AI31" s="136"/>
      <c r="AJ31" s="44"/>
      <c r="AK31" s="45">
        <f>IF(AJ31="",0,(($AI$5+1)-AJ31/$AI$6)*(100/$AI$5)*$AI$7)</f>
        <v>0</v>
      </c>
      <c r="AL31" s="128"/>
      <c r="AM31" s="44"/>
      <c r="AN31" s="45">
        <f>IF(AM31="",0,(($AL$5+1)-AM31/$AL$6)*(100/$AL$5)*$AL$7)</f>
        <v>0</v>
      </c>
      <c r="AO31" s="47">
        <f>M31</f>
        <v>66.666666666666671</v>
      </c>
      <c r="AP31" s="46">
        <f>P31</f>
        <v>0</v>
      </c>
      <c r="AQ31" s="46">
        <f>S31</f>
        <v>0</v>
      </c>
      <c r="AR31" s="46">
        <f>V31</f>
        <v>0</v>
      </c>
      <c r="AS31" s="46">
        <f>Y31</f>
        <v>0</v>
      </c>
      <c r="AT31" s="46">
        <f>AB31</f>
        <v>0</v>
      </c>
      <c r="AU31" s="46">
        <f>AE31</f>
        <v>0</v>
      </c>
      <c r="AV31" s="46">
        <f>AH31</f>
        <v>0</v>
      </c>
      <c r="AW31" s="46">
        <f>AK31</f>
        <v>0</v>
      </c>
      <c r="AX31" s="46">
        <f>AN31</f>
        <v>0</v>
      </c>
      <c r="AY31" s="45">
        <f>LARGE(AO31:AX31,1)+LARGE(AO31:AX31,2)+LARGE(AO31:AX31,3)+LARGE(AO31:AX31,4)</f>
        <v>66.666666666666671</v>
      </c>
      <c r="AZ31" s="47">
        <f>AO31</f>
        <v>66.666666666666671</v>
      </c>
      <c r="BA31" s="65">
        <f>AP31</f>
        <v>0</v>
      </c>
      <c r="BB31" s="65">
        <f>AQ31</f>
        <v>0</v>
      </c>
      <c r="BC31" s="65">
        <f>AR31</f>
        <v>0</v>
      </c>
      <c r="BD31" s="65">
        <f>AS31</f>
        <v>0</v>
      </c>
      <c r="BE31" s="46">
        <f>AT31</f>
        <v>0</v>
      </c>
      <c r="BF31" s="46">
        <f>AU31</f>
        <v>0</v>
      </c>
      <c r="BG31" s="65">
        <f>AV31</f>
        <v>0</v>
      </c>
      <c r="BH31" s="65">
        <f>AW31</f>
        <v>0</v>
      </c>
      <c r="BI31" s="65">
        <f>AX31</f>
        <v>0</v>
      </c>
      <c r="BJ31" s="45">
        <f>AZ31+BE31+BF31</f>
        <v>66.666666666666671</v>
      </c>
      <c r="BK31" s="71">
        <f>AO31</f>
        <v>66.666666666666671</v>
      </c>
      <c r="BL31" s="46">
        <f>AP31</f>
        <v>0</v>
      </c>
      <c r="BM31" s="46">
        <f>AQ31</f>
        <v>0</v>
      </c>
      <c r="BN31" s="46">
        <f>AR31</f>
        <v>0</v>
      </c>
      <c r="BO31" s="46">
        <f>AS31</f>
        <v>0</v>
      </c>
      <c r="BP31" s="65">
        <f>AT31</f>
        <v>0</v>
      </c>
      <c r="BQ31" s="65">
        <f>AU31</f>
        <v>0</v>
      </c>
      <c r="BR31" s="65">
        <f>AV31</f>
        <v>0</v>
      </c>
      <c r="BS31" s="65">
        <f>AW31</f>
        <v>0</v>
      </c>
      <c r="BT31" s="65">
        <f>AX31</f>
        <v>0</v>
      </c>
      <c r="BU31" s="45">
        <f>LARGE(BL31:BO31,1)+LARGE(BL31:BO31,2)+LARGE(BL31:BO31,3)</f>
        <v>0</v>
      </c>
    </row>
    <row r="32" spans="1:73" ht="15" customHeight="1" x14ac:dyDescent="0.25">
      <c r="A32" s="51"/>
      <c r="B32" s="185" t="s">
        <v>72</v>
      </c>
      <c r="C32" s="43" t="s">
        <v>43</v>
      </c>
      <c r="D32" s="106">
        <v>28</v>
      </c>
      <c r="E32" s="80">
        <f>_xlfn.RANK.EQ(F32,$F$9:$F$60,0)</f>
        <v>24</v>
      </c>
      <c r="F32" s="81">
        <f>AY32</f>
        <v>65.454545454545467</v>
      </c>
      <c r="G32" s="86">
        <f>_xlfn.RANK.EQ(H32,$H$9:$H$60,0)</f>
        <v>25</v>
      </c>
      <c r="H32" s="87">
        <f>BJ32</f>
        <v>0</v>
      </c>
      <c r="I32" s="92">
        <f>_xlfn.RANK.EQ(J32,$J$9:$J$60,0)</f>
        <v>15</v>
      </c>
      <c r="J32" s="93">
        <f>BU32</f>
        <v>65.454545454545467</v>
      </c>
      <c r="K32" s="124"/>
      <c r="L32" s="77"/>
      <c r="M32" s="120">
        <f>IF(L32="",0,(($K$5+1)-L32/$K$6)*(100/$K$5)*$K$7)</f>
        <v>0</v>
      </c>
      <c r="N32" s="128">
        <v>7</v>
      </c>
      <c r="O32" s="44">
        <v>24</v>
      </c>
      <c r="P32" s="120">
        <f>IF(O32="",0,(($N$5+1)-O32/$N$6)*(100/$N$5)*$N$7)</f>
        <v>65.454545454545467</v>
      </c>
      <c r="Q32" s="128"/>
      <c r="R32" s="44"/>
      <c r="S32" s="120">
        <f>IF(R32="",0,(($Q$5+1)-R32/$Q$6)*(100/$Q$5)*$Q$7)</f>
        <v>0</v>
      </c>
      <c r="T32" s="128"/>
      <c r="U32" s="44"/>
      <c r="V32" s="120">
        <f>IF(U32="",0,(($T$5+1)-U32/$T$6)*(100/$T$5)*$T$7)</f>
        <v>0</v>
      </c>
      <c r="W32" s="128"/>
      <c r="X32" s="44"/>
      <c r="Y32" s="120">
        <f>IF(X32="",0,(($W$5+1)-X32/$W$6)*(100/$W$5)*$W$7)</f>
        <v>0</v>
      </c>
      <c r="Z32" s="128"/>
      <c r="AA32" s="44"/>
      <c r="AB32" s="45">
        <f>IF(AA32="",0,(($Z$5+1)-AA32/$Z$6)*(100/$Z$5)*$Z$7)</f>
        <v>0</v>
      </c>
      <c r="AC32" s="128"/>
      <c r="AD32" s="44"/>
      <c r="AE32" s="45">
        <f>IF(AD32="",0,(($AC$5+1)-AD32/$AC$6)*(100/$AC$5)*$AC$7)</f>
        <v>0</v>
      </c>
      <c r="AF32" s="132"/>
      <c r="AG32" s="44"/>
      <c r="AH32" s="45">
        <f>IF(AG32="",0,(($AF$5+1)-AG32/$AF$6)*(100/$AF$5)*$AF$7)</f>
        <v>0</v>
      </c>
      <c r="AI32" s="136"/>
      <c r="AJ32" s="44"/>
      <c r="AK32" s="45">
        <f>IF(AJ32="",0,(($AI$5+1)-AJ32/$AI$6)*(100/$AI$5)*$AI$7)</f>
        <v>0</v>
      </c>
      <c r="AL32" s="128"/>
      <c r="AM32" s="44"/>
      <c r="AN32" s="45">
        <f>IF(AM32="",0,(($AL$5+1)-AM32/$AL$6)*(100/$AL$5)*$AL$7)</f>
        <v>0</v>
      </c>
      <c r="AO32" s="47">
        <f>M32</f>
        <v>0</v>
      </c>
      <c r="AP32" s="46">
        <f>P32</f>
        <v>65.454545454545467</v>
      </c>
      <c r="AQ32" s="46">
        <f>S32</f>
        <v>0</v>
      </c>
      <c r="AR32" s="46">
        <f>V32</f>
        <v>0</v>
      </c>
      <c r="AS32" s="46">
        <f>Y32</f>
        <v>0</v>
      </c>
      <c r="AT32" s="46">
        <f>AB32</f>
        <v>0</v>
      </c>
      <c r="AU32" s="46">
        <f>AE32</f>
        <v>0</v>
      </c>
      <c r="AV32" s="46">
        <f>AH32</f>
        <v>0</v>
      </c>
      <c r="AW32" s="46">
        <f>AK32</f>
        <v>0</v>
      </c>
      <c r="AX32" s="46">
        <f>AN32</f>
        <v>0</v>
      </c>
      <c r="AY32" s="45">
        <f>LARGE(AO32:AX32,1)+LARGE(AO32:AX32,2)+LARGE(AO32:AX32,3)+LARGE(AO32:AX32,4)</f>
        <v>65.454545454545467</v>
      </c>
      <c r="AZ32" s="47">
        <f>AO32</f>
        <v>0</v>
      </c>
      <c r="BA32" s="65">
        <f>AP32</f>
        <v>65.454545454545467</v>
      </c>
      <c r="BB32" s="65">
        <f>AQ32</f>
        <v>0</v>
      </c>
      <c r="BC32" s="65">
        <f>AR32</f>
        <v>0</v>
      </c>
      <c r="BD32" s="65">
        <f>AS32</f>
        <v>0</v>
      </c>
      <c r="BE32" s="46">
        <f>AT32</f>
        <v>0</v>
      </c>
      <c r="BF32" s="46">
        <f>AU32</f>
        <v>0</v>
      </c>
      <c r="BG32" s="65">
        <f>AV32</f>
        <v>0</v>
      </c>
      <c r="BH32" s="65">
        <f>AW32</f>
        <v>0</v>
      </c>
      <c r="BI32" s="65">
        <f>AX32</f>
        <v>0</v>
      </c>
      <c r="BJ32" s="45">
        <f>AZ32+BE32+BF32</f>
        <v>0</v>
      </c>
      <c r="BK32" s="71">
        <f>AO32</f>
        <v>0</v>
      </c>
      <c r="BL32" s="46">
        <f>AP32</f>
        <v>65.454545454545467</v>
      </c>
      <c r="BM32" s="46">
        <f>AQ32</f>
        <v>0</v>
      </c>
      <c r="BN32" s="46">
        <f>AR32</f>
        <v>0</v>
      </c>
      <c r="BO32" s="46">
        <f>AS32</f>
        <v>0</v>
      </c>
      <c r="BP32" s="65">
        <f>AT32</f>
        <v>0</v>
      </c>
      <c r="BQ32" s="65">
        <f>AU32</f>
        <v>0</v>
      </c>
      <c r="BR32" s="65">
        <f>AV32</f>
        <v>0</v>
      </c>
      <c r="BS32" s="65">
        <f>AW32</f>
        <v>0</v>
      </c>
      <c r="BT32" s="65">
        <f>AX32</f>
        <v>0</v>
      </c>
      <c r="BU32" s="45">
        <f>LARGE(BL32:BO32,1)+LARGE(BL32:BO32,2)+LARGE(BL32:BO32,3)</f>
        <v>65.454545454545467</v>
      </c>
    </row>
    <row r="33" spans="1:73" ht="15" customHeight="1" x14ac:dyDescent="0.25">
      <c r="A33" s="51"/>
      <c r="B33" s="185" t="s">
        <v>73</v>
      </c>
      <c r="C33" s="43" t="s">
        <v>45</v>
      </c>
      <c r="D33" s="106">
        <v>410</v>
      </c>
      <c r="E33" s="80">
        <f>_xlfn.RANK.EQ(F33,$F$9:$F$60,0)</f>
        <v>25</v>
      </c>
      <c r="F33" s="81">
        <f>AY33</f>
        <v>65.104166666666671</v>
      </c>
      <c r="G33" s="86">
        <f>_xlfn.RANK.EQ(H33,$H$9:$H$60,0)</f>
        <v>12</v>
      </c>
      <c r="H33" s="87">
        <f>BJ33</f>
        <v>65.104166666666671</v>
      </c>
      <c r="I33" s="92">
        <f>_xlfn.RANK.EQ(J33,$J$9:$J$60,0)</f>
        <v>27</v>
      </c>
      <c r="J33" s="93">
        <f>BU33</f>
        <v>0</v>
      </c>
      <c r="K33" s="124">
        <v>12</v>
      </c>
      <c r="L33" s="77">
        <v>75</v>
      </c>
      <c r="M33" s="120">
        <f>IF(L33="",0,(($K$5+1)-L33/$K$6)*(100/$K$5)*$K$7)</f>
        <v>65.104166666666671</v>
      </c>
      <c r="N33" s="128"/>
      <c r="O33" s="44"/>
      <c r="P33" s="120">
        <f>IF(O33="",0,(($N$5+1)-O33/$N$6)*(100/$N$5)*$N$7)</f>
        <v>0</v>
      </c>
      <c r="Q33" s="128"/>
      <c r="R33" s="44"/>
      <c r="S33" s="120">
        <f>IF(R33="",0,(($Q$5+1)-R33/$Q$6)*(100/$Q$5)*$Q$7)</f>
        <v>0</v>
      </c>
      <c r="T33" s="128"/>
      <c r="U33" s="44"/>
      <c r="V33" s="120">
        <f>IF(U33="",0,(($T$5+1)-U33/$T$6)*(100/$T$5)*$T$7)</f>
        <v>0</v>
      </c>
      <c r="W33" s="128"/>
      <c r="X33" s="44"/>
      <c r="Y33" s="120">
        <f>IF(X33="",0,(($W$5+1)-X33/$W$6)*(100/$W$5)*$W$7)</f>
        <v>0</v>
      </c>
      <c r="Z33" s="128"/>
      <c r="AA33" s="44"/>
      <c r="AB33" s="45">
        <f>IF(AA33="",0,(($Z$5+1)-AA33/$Z$6)*(100/$Z$5)*$Z$7)</f>
        <v>0</v>
      </c>
      <c r="AC33" s="128"/>
      <c r="AD33" s="44"/>
      <c r="AE33" s="45">
        <f>IF(AD33="",0,(($AC$5+1)-AD33/$AC$6)*(100/$AC$5)*$AC$7)</f>
        <v>0</v>
      </c>
      <c r="AF33" s="132"/>
      <c r="AG33" s="44"/>
      <c r="AH33" s="45">
        <f>IF(AG33="",0,(($AF$5+1)-AG33/$AF$6)*(100/$AF$5)*$AF$7)</f>
        <v>0</v>
      </c>
      <c r="AI33" s="136"/>
      <c r="AJ33" s="44"/>
      <c r="AK33" s="45">
        <f>IF(AJ33="",0,(($AI$5+1)-AJ33/$AI$6)*(100/$AI$5)*$AI$7)</f>
        <v>0</v>
      </c>
      <c r="AL33" s="128"/>
      <c r="AM33" s="44"/>
      <c r="AN33" s="45">
        <f>IF(AM33="",0,(($AL$5+1)-AM33/$AL$6)*(100/$AL$5)*$AL$7)</f>
        <v>0</v>
      </c>
      <c r="AO33" s="47">
        <f>M33</f>
        <v>65.104166666666671</v>
      </c>
      <c r="AP33" s="46">
        <f>P33</f>
        <v>0</v>
      </c>
      <c r="AQ33" s="46">
        <f>S33</f>
        <v>0</v>
      </c>
      <c r="AR33" s="46">
        <f>V33</f>
        <v>0</v>
      </c>
      <c r="AS33" s="46">
        <f>Y33</f>
        <v>0</v>
      </c>
      <c r="AT33" s="46">
        <f>AB33</f>
        <v>0</v>
      </c>
      <c r="AU33" s="46">
        <f>AE33</f>
        <v>0</v>
      </c>
      <c r="AV33" s="46">
        <f>AH33</f>
        <v>0</v>
      </c>
      <c r="AW33" s="46">
        <f>AK33</f>
        <v>0</v>
      </c>
      <c r="AX33" s="46">
        <f>AN33</f>
        <v>0</v>
      </c>
      <c r="AY33" s="45">
        <f>LARGE(AO33:AX33,1)+LARGE(AO33:AX33,2)+LARGE(AO33:AX33,3)+LARGE(AO33:AX33,4)</f>
        <v>65.104166666666671</v>
      </c>
      <c r="AZ33" s="47">
        <f>AO33</f>
        <v>65.104166666666671</v>
      </c>
      <c r="BA33" s="65">
        <f>AP33</f>
        <v>0</v>
      </c>
      <c r="BB33" s="65">
        <f>AQ33</f>
        <v>0</v>
      </c>
      <c r="BC33" s="65">
        <f>AR33</f>
        <v>0</v>
      </c>
      <c r="BD33" s="65">
        <f>AS33</f>
        <v>0</v>
      </c>
      <c r="BE33" s="46">
        <f>AT33</f>
        <v>0</v>
      </c>
      <c r="BF33" s="46">
        <f>AU33</f>
        <v>0</v>
      </c>
      <c r="BG33" s="65">
        <f>AV33</f>
        <v>0</v>
      </c>
      <c r="BH33" s="65">
        <f>AW33</f>
        <v>0</v>
      </c>
      <c r="BI33" s="65">
        <f>AX33</f>
        <v>0</v>
      </c>
      <c r="BJ33" s="45">
        <f>AZ33+BE33+BF33</f>
        <v>65.104166666666671</v>
      </c>
      <c r="BK33" s="71">
        <f>AO33</f>
        <v>65.104166666666671</v>
      </c>
      <c r="BL33" s="46">
        <f>AP33</f>
        <v>0</v>
      </c>
      <c r="BM33" s="46">
        <f>AQ33</f>
        <v>0</v>
      </c>
      <c r="BN33" s="46">
        <f>AR33</f>
        <v>0</v>
      </c>
      <c r="BO33" s="46">
        <f>AS33</f>
        <v>0</v>
      </c>
      <c r="BP33" s="65">
        <f>AT33</f>
        <v>0</v>
      </c>
      <c r="BQ33" s="65">
        <f>AU33</f>
        <v>0</v>
      </c>
      <c r="BR33" s="65">
        <f>AV33</f>
        <v>0</v>
      </c>
      <c r="BS33" s="65">
        <f>AW33</f>
        <v>0</v>
      </c>
      <c r="BT33" s="65">
        <f>AX33</f>
        <v>0</v>
      </c>
      <c r="BU33" s="45">
        <f>LARGE(BL33:BO33,1)+LARGE(BL33:BO33,2)+LARGE(BL33:BO33,3)</f>
        <v>0</v>
      </c>
    </row>
    <row r="34" spans="1:73" ht="15" customHeight="1" x14ac:dyDescent="0.25">
      <c r="A34" s="51"/>
      <c r="B34" s="185" t="s">
        <v>74</v>
      </c>
      <c r="C34" s="43" t="s">
        <v>46</v>
      </c>
      <c r="D34" s="106">
        <v>401</v>
      </c>
      <c r="E34" s="80">
        <f>_xlfn.RANK.EQ(F34,$F$9:$F$60,0)</f>
        <v>26</v>
      </c>
      <c r="F34" s="81">
        <f>AY34</f>
        <v>64.583333333333329</v>
      </c>
      <c r="G34" s="86">
        <f>_xlfn.RANK.EQ(H34,$H$9:$H$60,0)</f>
        <v>25</v>
      </c>
      <c r="H34" s="87">
        <f>BJ34</f>
        <v>0</v>
      </c>
      <c r="I34" s="92">
        <f>_xlfn.RANK.EQ(J34,$J$9:$J$60,0)</f>
        <v>16</v>
      </c>
      <c r="J34" s="93">
        <f>BU34</f>
        <v>64.583333333333329</v>
      </c>
      <c r="K34" s="124"/>
      <c r="L34" s="77"/>
      <c r="M34" s="120">
        <f>IF(L34="",0,(($K$5+1)-L34/$K$6)*(100/$K$5)*$K$7)</f>
        <v>0</v>
      </c>
      <c r="N34" s="128"/>
      <c r="O34" s="44"/>
      <c r="P34" s="120">
        <f>IF(O34="",0,(($N$5+1)-O34/$N$6)*(100/$N$5)*$N$7)</f>
        <v>0</v>
      </c>
      <c r="Q34" s="128">
        <v>9</v>
      </c>
      <c r="R34" s="44">
        <v>59</v>
      </c>
      <c r="S34" s="120">
        <f>IF(R34="",0,(($Q$5+1)-R34/$Q$6)*(100/$Q$5)*$Q$7)</f>
        <v>64.583333333333329</v>
      </c>
      <c r="T34" s="128"/>
      <c r="U34" s="44"/>
      <c r="V34" s="120">
        <f>IF(U34="",0,(($T$5+1)-U34/$T$6)*(100/$T$5)*$T$7)</f>
        <v>0</v>
      </c>
      <c r="W34" s="128"/>
      <c r="X34" s="44"/>
      <c r="Y34" s="120">
        <f>IF(X34="",0,(($W$5+1)-X34/$W$6)*(100/$W$5)*$W$7)</f>
        <v>0</v>
      </c>
      <c r="Z34" s="128"/>
      <c r="AA34" s="44"/>
      <c r="AB34" s="45">
        <f>IF(AA34="",0,(($Z$5+1)-AA34/$Z$6)*(100/$Z$5)*$Z$7)</f>
        <v>0</v>
      </c>
      <c r="AC34" s="128"/>
      <c r="AD34" s="44"/>
      <c r="AE34" s="45">
        <f>IF(AD34="",0,(($AC$5+1)-AD34/$AC$6)*(100/$AC$5)*$AC$7)</f>
        <v>0</v>
      </c>
      <c r="AF34" s="132"/>
      <c r="AG34" s="44"/>
      <c r="AH34" s="45">
        <f>IF(AG34="",0,(($AF$5+1)-AG34/$AF$6)*(100/$AF$5)*$AF$7)</f>
        <v>0</v>
      </c>
      <c r="AI34" s="136"/>
      <c r="AJ34" s="44"/>
      <c r="AK34" s="45">
        <f>IF(AJ34="",0,(($AI$5+1)-AJ34/$AI$6)*(100/$AI$5)*$AI$7)</f>
        <v>0</v>
      </c>
      <c r="AL34" s="128"/>
      <c r="AM34" s="44"/>
      <c r="AN34" s="45">
        <f>IF(AM34="",0,(($AL$5+1)-AM34/$AL$6)*(100/$AL$5)*$AL$7)</f>
        <v>0</v>
      </c>
      <c r="AO34" s="47">
        <f>M34</f>
        <v>0</v>
      </c>
      <c r="AP34" s="46">
        <f>P34</f>
        <v>0</v>
      </c>
      <c r="AQ34" s="46">
        <f>S34</f>
        <v>64.583333333333329</v>
      </c>
      <c r="AR34" s="46">
        <f>V34</f>
        <v>0</v>
      </c>
      <c r="AS34" s="46">
        <f>Y34</f>
        <v>0</v>
      </c>
      <c r="AT34" s="46">
        <f>AB34</f>
        <v>0</v>
      </c>
      <c r="AU34" s="46">
        <f>AE34</f>
        <v>0</v>
      </c>
      <c r="AV34" s="46">
        <f>AH34</f>
        <v>0</v>
      </c>
      <c r="AW34" s="46">
        <f>AK34</f>
        <v>0</v>
      </c>
      <c r="AX34" s="46">
        <f>AN34</f>
        <v>0</v>
      </c>
      <c r="AY34" s="45">
        <f>LARGE(AO34:AX34,1)+LARGE(AO34:AX34,2)+LARGE(AO34:AX34,3)+LARGE(AO34:AX34,4)</f>
        <v>64.583333333333329</v>
      </c>
      <c r="AZ34" s="47">
        <f>AO34</f>
        <v>0</v>
      </c>
      <c r="BA34" s="65">
        <f>AP34</f>
        <v>0</v>
      </c>
      <c r="BB34" s="65">
        <f>AQ34</f>
        <v>64.583333333333329</v>
      </c>
      <c r="BC34" s="65">
        <f>AR34</f>
        <v>0</v>
      </c>
      <c r="BD34" s="65">
        <f>AS34</f>
        <v>0</v>
      </c>
      <c r="BE34" s="46">
        <f>AT34</f>
        <v>0</v>
      </c>
      <c r="BF34" s="46">
        <f>AU34</f>
        <v>0</v>
      </c>
      <c r="BG34" s="65">
        <f>AV34</f>
        <v>0</v>
      </c>
      <c r="BH34" s="65">
        <f>AW34</f>
        <v>0</v>
      </c>
      <c r="BI34" s="65">
        <f>AX34</f>
        <v>0</v>
      </c>
      <c r="BJ34" s="45">
        <f>AZ34+BE34+BF34</f>
        <v>0</v>
      </c>
      <c r="BK34" s="71">
        <f>AO34</f>
        <v>0</v>
      </c>
      <c r="BL34" s="46">
        <f>AP34</f>
        <v>0</v>
      </c>
      <c r="BM34" s="46">
        <f>AQ34</f>
        <v>64.583333333333329</v>
      </c>
      <c r="BN34" s="46">
        <f>AR34</f>
        <v>0</v>
      </c>
      <c r="BO34" s="46">
        <f>AS34</f>
        <v>0</v>
      </c>
      <c r="BP34" s="65">
        <f>AT34</f>
        <v>0</v>
      </c>
      <c r="BQ34" s="65">
        <f>AU34</f>
        <v>0</v>
      </c>
      <c r="BR34" s="65">
        <f>AV34</f>
        <v>0</v>
      </c>
      <c r="BS34" s="65">
        <f>AW34</f>
        <v>0</v>
      </c>
      <c r="BT34" s="65">
        <f>AX34</f>
        <v>0</v>
      </c>
      <c r="BU34" s="45">
        <f>LARGE(BL34:BO34,1)+LARGE(BL34:BO34,2)+LARGE(BL34:BO34,3)</f>
        <v>64.583333333333329</v>
      </c>
    </row>
    <row r="35" spans="1:73" ht="15" customHeight="1" x14ac:dyDescent="0.25">
      <c r="A35" s="51"/>
      <c r="B35" s="185" t="s">
        <v>75</v>
      </c>
      <c r="C35" s="14" t="s">
        <v>43</v>
      </c>
      <c r="D35" s="106">
        <v>495</v>
      </c>
      <c r="E35" s="80">
        <f>_xlfn.RANK.EQ(F35,$F$9:$F$60,0)</f>
        <v>27</v>
      </c>
      <c r="F35" s="81">
        <f>AY35</f>
        <v>57.638888888888886</v>
      </c>
      <c r="G35" s="86">
        <f>_xlfn.RANK.EQ(H35,$H$9:$H$60,0)</f>
        <v>19</v>
      </c>
      <c r="H35" s="87">
        <f>BJ35</f>
        <v>39.583333333333336</v>
      </c>
      <c r="I35" s="92">
        <f>_xlfn.RANK.EQ(J35,$J$9:$J$60,0)</f>
        <v>26</v>
      </c>
      <c r="J35" s="93">
        <f>BU35</f>
        <v>18.055555555555554</v>
      </c>
      <c r="K35" s="124">
        <v>19</v>
      </c>
      <c r="L35" s="77">
        <v>124</v>
      </c>
      <c r="M35" s="120">
        <f>IF(L35="",0,(($K$5+1)-L35/$K$6)*(100/$K$5)*$K$7)</f>
        <v>39.583333333333336</v>
      </c>
      <c r="N35" s="128"/>
      <c r="O35" s="44"/>
      <c r="P35" s="120">
        <f>IF(O35="",0,(($N$5+1)-O35/$N$6)*(100/$N$5)*$N$7)</f>
        <v>0</v>
      </c>
      <c r="Q35" s="128">
        <v>18</v>
      </c>
      <c r="R35" s="44">
        <v>126</v>
      </c>
      <c r="S35" s="120">
        <f>IF(R35="",0,(($Q$5+1)-R35/$Q$6)*(100/$Q$5)*$Q$7)</f>
        <v>18.055555555555554</v>
      </c>
      <c r="T35" s="128"/>
      <c r="U35" s="44"/>
      <c r="V35" s="120">
        <f>IF(U35="",0,(($T$5+1)-U35/$T$6)*(100/$T$5)*$T$7)</f>
        <v>0</v>
      </c>
      <c r="W35" s="128"/>
      <c r="X35" s="44"/>
      <c r="Y35" s="120">
        <f>IF(X35="",0,(($W$5+1)-X35/$W$6)*(100/$W$5)*$W$7)</f>
        <v>0</v>
      </c>
      <c r="Z35" s="128"/>
      <c r="AA35" s="44"/>
      <c r="AB35" s="45">
        <f>IF(AA35="",0,(($Z$5+1)-AA35/$Z$6)*(100/$Z$5)*$Z$7)</f>
        <v>0</v>
      </c>
      <c r="AC35" s="128"/>
      <c r="AD35" s="44"/>
      <c r="AE35" s="45">
        <f>IF(AD35="",0,(($AC$5+1)-AD35/$AC$6)*(100/$AC$5)*$AC$7)</f>
        <v>0</v>
      </c>
      <c r="AF35" s="132"/>
      <c r="AG35" s="44"/>
      <c r="AH35" s="45">
        <f>IF(AG35="",0,(($AF$5+1)-AG35/$AF$6)*(100/$AF$5)*$AF$7)</f>
        <v>0</v>
      </c>
      <c r="AI35" s="136"/>
      <c r="AJ35" s="44"/>
      <c r="AK35" s="45">
        <f>IF(AJ35="",0,(($AI$5+1)-AJ35/$AI$6)*(100/$AI$5)*$AI$7)</f>
        <v>0</v>
      </c>
      <c r="AL35" s="128"/>
      <c r="AM35" s="44"/>
      <c r="AN35" s="45">
        <f>IF(AM35="",0,(($AL$5+1)-AM35/$AL$6)*(100/$AL$5)*$AL$7)</f>
        <v>0</v>
      </c>
      <c r="AO35" s="47">
        <f>M35</f>
        <v>39.583333333333336</v>
      </c>
      <c r="AP35" s="46">
        <f>P35</f>
        <v>0</v>
      </c>
      <c r="AQ35" s="46">
        <f>S35</f>
        <v>18.055555555555554</v>
      </c>
      <c r="AR35" s="46">
        <f>V35</f>
        <v>0</v>
      </c>
      <c r="AS35" s="46">
        <f>Y35</f>
        <v>0</v>
      </c>
      <c r="AT35" s="46">
        <f>AB35</f>
        <v>0</v>
      </c>
      <c r="AU35" s="46">
        <f>AE35</f>
        <v>0</v>
      </c>
      <c r="AV35" s="46">
        <f>AH35</f>
        <v>0</v>
      </c>
      <c r="AW35" s="46">
        <f>AK35</f>
        <v>0</v>
      </c>
      <c r="AX35" s="46">
        <f>AN35</f>
        <v>0</v>
      </c>
      <c r="AY35" s="45">
        <f>LARGE(AO35:AX35,1)+LARGE(AO35:AX35,2)+LARGE(AO35:AX35,3)+LARGE(AO35:AX35,4)</f>
        <v>57.638888888888886</v>
      </c>
      <c r="AZ35" s="47">
        <f>AO35</f>
        <v>39.583333333333336</v>
      </c>
      <c r="BA35" s="65">
        <f>AP35</f>
        <v>0</v>
      </c>
      <c r="BB35" s="65">
        <f>AQ35</f>
        <v>18.055555555555554</v>
      </c>
      <c r="BC35" s="65">
        <f>AR35</f>
        <v>0</v>
      </c>
      <c r="BD35" s="65">
        <f>AS35</f>
        <v>0</v>
      </c>
      <c r="BE35" s="46">
        <f>AT35</f>
        <v>0</v>
      </c>
      <c r="BF35" s="46">
        <f>AU35</f>
        <v>0</v>
      </c>
      <c r="BG35" s="65">
        <f>AV35</f>
        <v>0</v>
      </c>
      <c r="BH35" s="65">
        <f>AW35</f>
        <v>0</v>
      </c>
      <c r="BI35" s="65">
        <f>AX35</f>
        <v>0</v>
      </c>
      <c r="BJ35" s="45">
        <f>AZ35+BE35+BF35</f>
        <v>39.583333333333336</v>
      </c>
      <c r="BK35" s="71">
        <f>AO35</f>
        <v>39.583333333333336</v>
      </c>
      <c r="BL35" s="46">
        <f>AP35</f>
        <v>0</v>
      </c>
      <c r="BM35" s="46">
        <f>AQ35</f>
        <v>18.055555555555554</v>
      </c>
      <c r="BN35" s="46">
        <f>AR35</f>
        <v>0</v>
      </c>
      <c r="BO35" s="46">
        <f>AS35</f>
        <v>0</v>
      </c>
      <c r="BP35" s="65">
        <f>AT35</f>
        <v>0</v>
      </c>
      <c r="BQ35" s="65">
        <f>AU35</f>
        <v>0</v>
      </c>
      <c r="BR35" s="65">
        <f>AV35</f>
        <v>0</v>
      </c>
      <c r="BS35" s="65">
        <f>AW35</f>
        <v>0</v>
      </c>
      <c r="BT35" s="65">
        <f>AX35</f>
        <v>0</v>
      </c>
      <c r="BU35" s="45">
        <f>LARGE(BL35:BO35,1)+LARGE(BL35:BO35,2)+LARGE(BL35:BO35,3)</f>
        <v>18.055555555555554</v>
      </c>
    </row>
    <row r="36" spans="1:73" ht="15" customHeight="1" x14ac:dyDescent="0.25">
      <c r="A36" s="51"/>
      <c r="B36" s="185" t="s">
        <v>76</v>
      </c>
      <c r="C36" s="14" t="s">
        <v>43</v>
      </c>
      <c r="D36" s="106">
        <v>241</v>
      </c>
      <c r="E36" s="80">
        <f>_xlfn.RANK.EQ(F36,$F$9:$F$60,0)</f>
        <v>28</v>
      </c>
      <c r="F36" s="81">
        <f>AY36</f>
        <v>55.729166666666671</v>
      </c>
      <c r="G36" s="86">
        <f>_xlfn.RANK.EQ(H36,$H$9:$H$60,0)</f>
        <v>13</v>
      </c>
      <c r="H36" s="87">
        <f>BJ36</f>
        <v>55.729166666666671</v>
      </c>
      <c r="I36" s="92">
        <f>_xlfn.RANK.EQ(J36,$J$9:$J$60,0)</f>
        <v>27</v>
      </c>
      <c r="J36" s="93">
        <f>BU36</f>
        <v>0</v>
      </c>
      <c r="K36" s="124">
        <v>13</v>
      </c>
      <c r="L36" s="77">
        <v>93</v>
      </c>
      <c r="M36" s="120">
        <f>IF(L36="",0,(($K$5+1)-L36/$K$6)*(100/$K$5)*$K$7)</f>
        <v>55.729166666666671</v>
      </c>
      <c r="N36" s="128"/>
      <c r="O36" s="44"/>
      <c r="P36" s="120">
        <f>IF(O36="",0,(($N$5+1)-O36/$N$6)*(100/$N$5)*$N$7)</f>
        <v>0</v>
      </c>
      <c r="Q36" s="128"/>
      <c r="R36" s="44"/>
      <c r="S36" s="120">
        <f>IF(R36="",0,(($Q$5+1)-R36/$Q$6)*(100/$Q$5)*$Q$7)</f>
        <v>0</v>
      </c>
      <c r="T36" s="128"/>
      <c r="U36" s="44"/>
      <c r="V36" s="120">
        <f>IF(U36="",0,(($T$5+1)-U36/$T$6)*(100/$T$5)*$T$7)</f>
        <v>0</v>
      </c>
      <c r="W36" s="128"/>
      <c r="X36" s="44"/>
      <c r="Y36" s="120">
        <f>IF(X36="",0,(($W$5+1)-X36/$W$6)*(100/$W$5)*$W$7)</f>
        <v>0</v>
      </c>
      <c r="Z36" s="128"/>
      <c r="AA36" s="44"/>
      <c r="AB36" s="45">
        <f>IF(AA36="",0,(($Z$5+1)-AA36/$Z$6)*(100/$Z$5)*$Z$7)</f>
        <v>0</v>
      </c>
      <c r="AC36" s="128"/>
      <c r="AD36" s="44"/>
      <c r="AE36" s="45">
        <f>IF(AD36="",0,(($AC$5+1)-AD36/$AC$6)*(100/$AC$5)*$AC$7)</f>
        <v>0</v>
      </c>
      <c r="AF36" s="132"/>
      <c r="AG36" s="44"/>
      <c r="AH36" s="45">
        <f>IF(AG36="",0,(($AF$5+1)-AG36/$AF$6)*(100/$AF$5)*$AF$7)</f>
        <v>0</v>
      </c>
      <c r="AI36" s="136"/>
      <c r="AJ36" s="44"/>
      <c r="AK36" s="45">
        <f>IF(AJ36="",0,(($AI$5+1)-AJ36/$AI$6)*(100/$AI$5)*$AI$7)</f>
        <v>0</v>
      </c>
      <c r="AL36" s="128"/>
      <c r="AM36" s="44"/>
      <c r="AN36" s="45">
        <f>IF(AM36="",0,(($AL$5+1)-AM36/$AL$6)*(100/$AL$5)*$AL$7)</f>
        <v>0</v>
      </c>
      <c r="AO36" s="47">
        <f>M36</f>
        <v>55.729166666666671</v>
      </c>
      <c r="AP36" s="46">
        <f>P36</f>
        <v>0</v>
      </c>
      <c r="AQ36" s="46">
        <f>S36</f>
        <v>0</v>
      </c>
      <c r="AR36" s="46">
        <f>V36</f>
        <v>0</v>
      </c>
      <c r="AS36" s="46">
        <f>Y36</f>
        <v>0</v>
      </c>
      <c r="AT36" s="46">
        <f>AB36</f>
        <v>0</v>
      </c>
      <c r="AU36" s="46">
        <f>AE36</f>
        <v>0</v>
      </c>
      <c r="AV36" s="46">
        <f>AH36</f>
        <v>0</v>
      </c>
      <c r="AW36" s="46">
        <f>AK36</f>
        <v>0</v>
      </c>
      <c r="AX36" s="46">
        <f>AN36</f>
        <v>0</v>
      </c>
      <c r="AY36" s="45">
        <f>LARGE(AO36:AX36,1)+LARGE(AO36:AX36,2)+LARGE(AO36:AX36,3)+LARGE(AO36:AX36,4)</f>
        <v>55.729166666666671</v>
      </c>
      <c r="AZ36" s="47">
        <f>AO36</f>
        <v>55.729166666666671</v>
      </c>
      <c r="BA36" s="65">
        <f>AP36</f>
        <v>0</v>
      </c>
      <c r="BB36" s="65">
        <f>AQ36</f>
        <v>0</v>
      </c>
      <c r="BC36" s="65">
        <f>AR36</f>
        <v>0</v>
      </c>
      <c r="BD36" s="65">
        <f>AS36</f>
        <v>0</v>
      </c>
      <c r="BE36" s="46">
        <f>AT36</f>
        <v>0</v>
      </c>
      <c r="BF36" s="46">
        <f>AU36</f>
        <v>0</v>
      </c>
      <c r="BG36" s="65">
        <f>AV36</f>
        <v>0</v>
      </c>
      <c r="BH36" s="65">
        <f>AW36</f>
        <v>0</v>
      </c>
      <c r="BI36" s="65">
        <f>AX36</f>
        <v>0</v>
      </c>
      <c r="BJ36" s="45">
        <f>AZ36+BE36+BF36</f>
        <v>55.729166666666671</v>
      </c>
      <c r="BK36" s="71">
        <f>AO36</f>
        <v>55.729166666666671</v>
      </c>
      <c r="BL36" s="46">
        <f>AP36</f>
        <v>0</v>
      </c>
      <c r="BM36" s="46">
        <f>AQ36</f>
        <v>0</v>
      </c>
      <c r="BN36" s="46">
        <f>AR36</f>
        <v>0</v>
      </c>
      <c r="BO36" s="46">
        <f>AS36</f>
        <v>0</v>
      </c>
      <c r="BP36" s="65">
        <f>AT36</f>
        <v>0</v>
      </c>
      <c r="BQ36" s="65">
        <f>AU36</f>
        <v>0</v>
      </c>
      <c r="BR36" s="65">
        <f>AV36</f>
        <v>0</v>
      </c>
      <c r="BS36" s="65">
        <f>AW36</f>
        <v>0</v>
      </c>
      <c r="BT36" s="65">
        <f>AX36</f>
        <v>0</v>
      </c>
      <c r="BU36" s="45">
        <f>LARGE(BL36:BO36,1)+LARGE(BL36:BO36,2)+LARGE(BL36:BO36,3)</f>
        <v>0</v>
      </c>
    </row>
    <row r="37" spans="1:73" ht="15" customHeight="1" x14ac:dyDescent="0.25">
      <c r="A37" s="51">
        <v>14</v>
      </c>
      <c r="B37" s="185" t="s">
        <v>77</v>
      </c>
      <c r="C37" s="14" t="s">
        <v>44</v>
      </c>
      <c r="D37" s="106">
        <v>329</v>
      </c>
      <c r="E37" s="80">
        <f>_xlfn.RANK.EQ(F37,$F$9:$F$60,0)</f>
        <v>29</v>
      </c>
      <c r="F37" s="81">
        <f>AY37</f>
        <v>48.611111111111107</v>
      </c>
      <c r="G37" s="86">
        <f>_xlfn.RANK.EQ(H37,$H$9:$H$60,0)</f>
        <v>25</v>
      </c>
      <c r="H37" s="87">
        <f>BJ37</f>
        <v>0</v>
      </c>
      <c r="I37" s="92">
        <f>_xlfn.RANK.EQ(J37,$J$9:$J$60,0)</f>
        <v>18</v>
      </c>
      <c r="J37" s="93">
        <f>BU37</f>
        <v>48.611111111111107</v>
      </c>
      <c r="K37" s="124"/>
      <c r="L37" s="77"/>
      <c r="M37" s="120">
        <f>IF(L37="",0,(($K$5+1)-L37/$K$6)*(100/$K$5)*$K$7)</f>
        <v>0</v>
      </c>
      <c r="N37" s="128"/>
      <c r="O37" s="44"/>
      <c r="P37" s="120">
        <f>IF(O37="",0,(($N$5+1)-O37/$N$6)*(100/$N$5)*$N$7)</f>
        <v>0</v>
      </c>
      <c r="Q37" s="128">
        <v>13</v>
      </c>
      <c r="R37" s="44">
        <v>82</v>
      </c>
      <c r="S37" s="120">
        <f>IF(R37="",0,(($Q$5+1)-R37/$Q$6)*(100/$Q$5)*$Q$7)</f>
        <v>48.611111111111107</v>
      </c>
      <c r="T37" s="128"/>
      <c r="U37" s="44"/>
      <c r="V37" s="120">
        <f>IF(U37="",0,(($T$5+1)-U37/$T$6)*(100/$T$5)*$T$7)</f>
        <v>0</v>
      </c>
      <c r="W37" s="128"/>
      <c r="X37" s="44"/>
      <c r="Y37" s="120">
        <f>IF(X37="",0,(($W$5+1)-X37/$W$6)*(100/$W$5)*$W$7)</f>
        <v>0</v>
      </c>
      <c r="Z37" s="128"/>
      <c r="AA37" s="44"/>
      <c r="AB37" s="45">
        <f>IF(AA37="",0,(($Z$5+1)-AA37/$Z$6)*(100/$Z$5)*$Z$7)</f>
        <v>0</v>
      </c>
      <c r="AC37" s="128"/>
      <c r="AD37" s="44"/>
      <c r="AE37" s="45">
        <f>IF(AD37="",0,(($AC$5+1)-AD37/$AC$6)*(100/$AC$5)*$AC$7)</f>
        <v>0</v>
      </c>
      <c r="AF37" s="132"/>
      <c r="AG37" s="44"/>
      <c r="AH37" s="45">
        <f>IF(AG37="",0,(($AF$5+1)-AG37/$AF$6)*(100/$AF$5)*$AF$7)</f>
        <v>0</v>
      </c>
      <c r="AI37" s="136"/>
      <c r="AJ37" s="44"/>
      <c r="AK37" s="45">
        <f>IF(AJ37="",0,(($AI$5+1)-AJ37/$AI$6)*(100/$AI$5)*$AI$7)</f>
        <v>0</v>
      </c>
      <c r="AL37" s="128"/>
      <c r="AM37" s="44"/>
      <c r="AN37" s="45">
        <f>IF(AM37="",0,(($AL$5+1)-AM37/$AL$6)*(100/$AL$5)*$AL$7)</f>
        <v>0</v>
      </c>
      <c r="AO37" s="47">
        <f>M37</f>
        <v>0</v>
      </c>
      <c r="AP37" s="46">
        <f>P37</f>
        <v>0</v>
      </c>
      <c r="AQ37" s="46">
        <f>S37</f>
        <v>48.611111111111107</v>
      </c>
      <c r="AR37" s="46">
        <f>V37</f>
        <v>0</v>
      </c>
      <c r="AS37" s="46">
        <f>Y37</f>
        <v>0</v>
      </c>
      <c r="AT37" s="46">
        <f>AB37</f>
        <v>0</v>
      </c>
      <c r="AU37" s="46">
        <f>AE37</f>
        <v>0</v>
      </c>
      <c r="AV37" s="46">
        <f>AH37</f>
        <v>0</v>
      </c>
      <c r="AW37" s="46">
        <f>AK37</f>
        <v>0</v>
      </c>
      <c r="AX37" s="46">
        <f>AN37</f>
        <v>0</v>
      </c>
      <c r="AY37" s="45">
        <f>LARGE(AO37:AX37,1)+LARGE(AO37:AX37,2)+LARGE(AO37:AX37,3)+LARGE(AO37:AX37,4)</f>
        <v>48.611111111111107</v>
      </c>
      <c r="AZ37" s="47">
        <f>AO37</f>
        <v>0</v>
      </c>
      <c r="BA37" s="65">
        <f>AP37</f>
        <v>0</v>
      </c>
      <c r="BB37" s="65">
        <f>AQ37</f>
        <v>48.611111111111107</v>
      </c>
      <c r="BC37" s="65">
        <f>AR37</f>
        <v>0</v>
      </c>
      <c r="BD37" s="65">
        <f>AS37</f>
        <v>0</v>
      </c>
      <c r="BE37" s="46">
        <f>AT37</f>
        <v>0</v>
      </c>
      <c r="BF37" s="46">
        <f>AU37</f>
        <v>0</v>
      </c>
      <c r="BG37" s="65">
        <f>AV37</f>
        <v>0</v>
      </c>
      <c r="BH37" s="65">
        <f>AW37</f>
        <v>0</v>
      </c>
      <c r="BI37" s="65">
        <f>AX37</f>
        <v>0</v>
      </c>
      <c r="BJ37" s="45">
        <f>AZ37+BE37+BF37</f>
        <v>0</v>
      </c>
      <c r="BK37" s="71">
        <f>AO37</f>
        <v>0</v>
      </c>
      <c r="BL37" s="46">
        <f>AP37</f>
        <v>0</v>
      </c>
      <c r="BM37" s="46">
        <f>AQ37</f>
        <v>48.611111111111107</v>
      </c>
      <c r="BN37" s="46">
        <f>AR37</f>
        <v>0</v>
      </c>
      <c r="BO37" s="46">
        <f>AS37</f>
        <v>0</v>
      </c>
      <c r="BP37" s="65">
        <f>AT37</f>
        <v>0</v>
      </c>
      <c r="BQ37" s="65">
        <f>AU37</f>
        <v>0</v>
      </c>
      <c r="BR37" s="65">
        <f>AV37</f>
        <v>0</v>
      </c>
      <c r="BS37" s="65">
        <f>AW37</f>
        <v>0</v>
      </c>
      <c r="BT37" s="65">
        <f>AX37</f>
        <v>0</v>
      </c>
      <c r="BU37" s="45">
        <f>LARGE(BL37:BO37,1)+LARGE(BL37:BO37,2)+LARGE(BL37:BO37,3)</f>
        <v>48.611111111111107</v>
      </c>
    </row>
    <row r="38" spans="1:73" ht="15" customHeight="1" x14ac:dyDescent="0.25">
      <c r="A38" s="51">
        <v>4</v>
      </c>
      <c r="B38" s="185" t="s">
        <v>78</v>
      </c>
      <c r="C38" s="43" t="s">
        <v>43</v>
      </c>
      <c r="D38" s="106">
        <v>557</v>
      </c>
      <c r="E38" s="80">
        <f>_xlfn.RANK.EQ(F38,$F$9:$F$60,0)</f>
        <v>30</v>
      </c>
      <c r="F38" s="81">
        <f>AY38</f>
        <v>45.45454545454546</v>
      </c>
      <c r="G38" s="86">
        <f>_xlfn.RANK.EQ(H38,$H$9:$H$60,0)</f>
        <v>25</v>
      </c>
      <c r="H38" s="87">
        <f>BJ38</f>
        <v>0</v>
      </c>
      <c r="I38" s="92">
        <f>_xlfn.RANK.EQ(J38,$J$9:$J$60,0)</f>
        <v>20</v>
      </c>
      <c r="J38" s="93">
        <f>BU38</f>
        <v>45.45454545454546</v>
      </c>
      <c r="K38" s="124"/>
      <c r="L38" s="77"/>
      <c r="M38" s="120">
        <f>IF(L38="",0,(($K$5+1)-L38/$K$6)*(100/$K$5)*$K$7)</f>
        <v>0</v>
      </c>
      <c r="N38" s="128">
        <v>9</v>
      </c>
      <c r="O38" s="44">
        <v>35</v>
      </c>
      <c r="P38" s="120">
        <f>IF(O38="",0,(($N$5+1)-O38/$N$6)*(100/$N$5)*$N$7)</f>
        <v>45.45454545454546</v>
      </c>
      <c r="Q38" s="128"/>
      <c r="R38" s="44"/>
      <c r="S38" s="120">
        <f>IF(R38="",0,(($Q$5+1)-R38/$Q$6)*(100/$Q$5)*$Q$7)</f>
        <v>0</v>
      </c>
      <c r="T38" s="128"/>
      <c r="U38" s="44"/>
      <c r="V38" s="120">
        <f>IF(U38="",0,(($T$5+1)-U38/$T$6)*(100/$T$5)*$T$7)</f>
        <v>0</v>
      </c>
      <c r="W38" s="128"/>
      <c r="X38" s="44"/>
      <c r="Y38" s="120">
        <f>IF(X38="",0,(($W$5+1)-X38/$W$6)*(100/$W$5)*$W$7)</f>
        <v>0</v>
      </c>
      <c r="Z38" s="128"/>
      <c r="AA38" s="44"/>
      <c r="AB38" s="45">
        <f>IF(AA38="",0,(($Z$5+1)-AA38/$Z$6)*(100/$Z$5)*$Z$7)</f>
        <v>0</v>
      </c>
      <c r="AC38" s="128"/>
      <c r="AD38" s="44"/>
      <c r="AE38" s="45">
        <f>IF(AD38="",0,(($AC$5+1)-AD38/$AC$6)*(100/$AC$5)*$AC$7)</f>
        <v>0</v>
      </c>
      <c r="AF38" s="132"/>
      <c r="AG38" s="44"/>
      <c r="AH38" s="45">
        <f>IF(AG38="",0,(($AF$5+1)-AG38/$AF$6)*(100/$AF$5)*$AF$7)</f>
        <v>0</v>
      </c>
      <c r="AI38" s="136"/>
      <c r="AJ38" s="44"/>
      <c r="AK38" s="45">
        <f>IF(AJ38="",0,(($AI$5+1)-AJ38/$AI$6)*(100/$AI$5)*$AI$7)</f>
        <v>0</v>
      </c>
      <c r="AL38" s="128"/>
      <c r="AM38" s="44"/>
      <c r="AN38" s="45">
        <f>IF(AM38="",0,(($AL$5+1)-AM38/$AL$6)*(100/$AL$5)*$AL$7)</f>
        <v>0</v>
      </c>
      <c r="AO38" s="47">
        <f>M38</f>
        <v>0</v>
      </c>
      <c r="AP38" s="46">
        <f>P38</f>
        <v>45.45454545454546</v>
      </c>
      <c r="AQ38" s="46">
        <f>S38</f>
        <v>0</v>
      </c>
      <c r="AR38" s="46">
        <f>V38</f>
        <v>0</v>
      </c>
      <c r="AS38" s="46">
        <f>Y38</f>
        <v>0</v>
      </c>
      <c r="AT38" s="46">
        <f>AB38</f>
        <v>0</v>
      </c>
      <c r="AU38" s="46">
        <f>AE38</f>
        <v>0</v>
      </c>
      <c r="AV38" s="46">
        <f>AH38</f>
        <v>0</v>
      </c>
      <c r="AW38" s="46">
        <f>AK38</f>
        <v>0</v>
      </c>
      <c r="AX38" s="46">
        <f>AN38</f>
        <v>0</v>
      </c>
      <c r="AY38" s="45">
        <f>LARGE(AO38:AX38,1)+LARGE(AO38:AX38,2)+LARGE(AO38:AX38,3)+LARGE(AO38:AX38,4)</f>
        <v>45.45454545454546</v>
      </c>
      <c r="AZ38" s="47">
        <f>AO38</f>
        <v>0</v>
      </c>
      <c r="BA38" s="65">
        <f>AP38</f>
        <v>45.45454545454546</v>
      </c>
      <c r="BB38" s="65">
        <f>AQ38</f>
        <v>0</v>
      </c>
      <c r="BC38" s="65">
        <f>AR38</f>
        <v>0</v>
      </c>
      <c r="BD38" s="65">
        <f>AS38</f>
        <v>0</v>
      </c>
      <c r="BE38" s="46">
        <f>AT38</f>
        <v>0</v>
      </c>
      <c r="BF38" s="46">
        <f>AU38</f>
        <v>0</v>
      </c>
      <c r="BG38" s="65">
        <f>AV38</f>
        <v>0</v>
      </c>
      <c r="BH38" s="65">
        <f>AW38</f>
        <v>0</v>
      </c>
      <c r="BI38" s="65">
        <f>AX38</f>
        <v>0</v>
      </c>
      <c r="BJ38" s="45">
        <f>AZ38+BE38+BF38</f>
        <v>0</v>
      </c>
      <c r="BK38" s="71">
        <f>AO38</f>
        <v>0</v>
      </c>
      <c r="BL38" s="46">
        <f>AP38</f>
        <v>45.45454545454546</v>
      </c>
      <c r="BM38" s="46">
        <f>AQ38</f>
        <v>0</v>
      </c>
      <c r="BN38" s="46">
        <f>AR38</f>
        <v>0</v>
      </c>
      <c r="BO38" s="46">
        <f>AS38</f>
        <v>0</v>
      </c>
      <c r="BP38" s="65">
        <f>AT38</f>
        <v>0</v>
      </c>
      <c r="BQ38" s="65">
        <f>AU38</f>
        <v>0</v>
      </c>
      <c r="BR38" s="65">
        <f>AV38</f>
        <v>0</v>
      </c>
      <c r="BS38" s="65">
        <f>AW38</f>
        <v>0</v>
      </c>
      <c r="BT38" s="65">
        <f>AX38</f>
        <v>0</v>
      </c>
      <c r="BU38" s="45">
        <f>LARGE(BL38:BO38,1)+LARGE(BL38:BO38,2)+LARGE(BL38:BO38,3)</f>
        <v>45.45454545454546</v>
      </c>
    </row>
    <row r="39" spans="1:73" ht="15" customHeight="1" x14ac:dyDescent="0.25">
      <c r="A39" s="51"/>
      <c r="B39" s="185" t="s">
        <v>79</v>
      </c>
      <c r="C39" s="14" t="s">
        <v>43</v>
      </c>
      <c r="D39" s="106">
        <v>572</v>
      </c>
      <c r="E39" s="80">
        <f>_xlfn.RANK.EQ(F39,$F$9:$F$60,0)</f>
        <v>30</v>
      </c>
      <c r="F39" s="81">
        <f>AY39</f>
        <v>45.45454545454546</v>
      </c>
      <c r="G39" s="86">
        <f>_xlfn.RANK.EQ(H39,$H$9:$H$60,0)</f>
        <v>25</v>
      </c>
      <c r="H39" s="87">
        <f>BJ39</f>
        <v>0</v>
      </c>
      <c r="I39" s="92">
        <f>_xlfn.RANK.EQ(J39,$J$9:$J$60,0)</f>
        <v>20</v>
      </c>
      <c r="J39" s="93">
        <f>BU39</f>
        <v>45.45454545454546</v>
      </c>
      <c r="K39" s="124"/>
      <c r="L39" s="77"/>
      <c r="M39" s="120">
        <f>IF(L39="",0,(($K$5+1)-L39/$K$6)*(100/$K$5)*$K$7)</f>
        <v>0</v>
      </c>
      <c r="N39" s="128">
        <v>10</v>
      </c>
      <c r="O39" s="44">
        <v>35</v>
      </c>
      <c r="P39" s="120">
        <f>IF(O39="",0,(($N$5+1)-O39/$N$6)*(100/$N$5)*$N$7)</f>
        <v>45.45454545454546</v>
      </c>
      <c r="Q39" s="128"/>
      <c r="R39" s="44"/>
      <c r="S39" s="120">
        <f>IF(R39="",0,(($Q$5+1)-R39/$Q$6)*(100/$Q$5)*$Q$7)</f>
        <v>0</v>
      </c>
      <c r="T39" s="128"/>
      <c r="U39" s="44"/>
      <c r="V39" s="120">
        <f>IF(U39="",0,(($T$5+1)-U39/$T$6)*(100/$T$5)*$T$7)</f>
        <v>0</v>
      </c>
      <c r="W39" s="128"/>
      <c r="X39" s="44"/>
      <c r="Y39" s="120">
        <f>IF(X39="",0,(($W$5+1)-X39/$W$6)*(100/$W$5)*$W$7)</f>
        <v>0</v>
      </c>
      <c r="Z39" s="128"/>
      <c r="AA39" s="44"/>
      <c r="AB39" s="45">
        <f>IF(AA39="",0,(($Z$5+1)-AA39/$Z$6)*(100/$Z$5)*$Z$7)</f>
        <v>0</v>
      </c>
      <c r="AC39" s="128"/>
      <c r="AD39" s="44"/>
      <c r="AE39" s="45">
        <f>IF(AD39="",0,(($AC$5+1)-AD39/$AC$6)*(100/$AC$5)*$AC$7)</f>
        <v>0</v>
      </c>
      <c r="AF39" s="132"/>
      <c r="AG39" s="44"/>
      <c r="AH39" s="45">
        <f>IF(AG39="",0,(($AF$5+1)-AG39/$AF$6)*(100/$AF$5)*$AF$7)</f>
        <v>0</v>
      </c>
      <c r="AI39" s="136"/>
      <c r="AJ39" s="44"/>
      <c r="AK39" s="45">
        <f>IF(AJ39="",0,(($AI$5+1)-AJ39/$AI$6)*(100/$AI$5)*$AI$7)</f>
        <v>0</v>
      </c>
      <c r="AL39" s="128"/>
      <c r="AM39" s="44"/>
      <c r="AN39" s="45">
        <f>IF(AM39="",0,(($AL$5+1)-AM39/$AL$6)*(100/$AL$5)*$AL$7)</f>
        <v>0</v>
      </c>
      <c r="AO39" s="47">
        <f>M39</f>
        <v>0</v>
      </c>
      <c r="AP39" s="46">
        <f>P39</f>
        <v>45.45454545454546</v>
      </c>
      <c r="AQ39" s="46">
        <f>S39</f>
        <v>0</v>
      </c>
      <c r="AR39" s="46">
        <f>V39</f>
        <v>0</v>
      </c>
      <c r="AS39" s="46">
        <f>Y39</f>
        <v>0</v>
      </c>
      <c r="AT39" s="46">
        <f>AB39</f>
        <v>0</v>
      </c>
      <c r="AU39" s="46">
        <f>AE39</f>
        <v>0</v>
      </c>
      <c r="AV39" s="46">
        <f>AH39</f>
        <v>0</v>
      </c>
      <c r="AW39" s="46">
        <f>AK39</f>
        <v>0</v>
      </c>
      <c r="AX39" s="46">
        <f>AN39</f>
        <v>0</v>
      </c>
      <c r="AY39" s="45">
        <f>LARGE(AO39:AX39,1)+LARGE(AO39:AX39,2)+LARGE(AO39:AX39,3)+LARGE(AO39:AX39,4)</f>
        <v>45.45454545454546</v>
      </c>
      <c r="AZ39" s="47">
        <f>AO39</f>
        <v>0</v>
      </c>
      <c r="BA39" s="65">
        <f>AP39</f>
        <v>45.45454545454546</v>
      </c>
      <c r="BB39" s="65">
        <f>AQ39</f>
        <v>0</v>
      </c>
      <c r="BC39" s="65">
        <f>AR39</f>
        <v>0</v>
      </c>
      <c r="BD39" s="65">
        <f>AS39</f>
        <v>0</v>
      </c>
      <c r="BE39" s="46">
        <f>AT39</f>
        <v>0</v>
      </c>
      <c r="BF39" s="46">
        <f>AU39</f>
        <v>0</v>
      </c>
      <c r="BG39" s="65">
        <f>AV39</f>
        <v>0</v>
      </c>
      <c r="BH39" s="65">
        <f>AW39</f>
        <v>0</v>
      </c>
      <c r="BI39" s="65">
        <f>AX39</f>
        <v>0</v>
      </c>
      <c r="BJ39" s="45">
        <f>AZ39+BE39+BF39</f>
        <v>0</v>
      </c>
      <c r="BK39" s="71">
        <f>AO39</f>
        <v>0</v>
      </c>
      <c r="BL39" s="46">
        <f>AP39</f>
        <v>45.45454545454546</v>
      </c>
      <c r="BM39" s="46">
        <f>AQ39</f>
        <v>0</v>
      </c>
      <c r="BN39" s="46">
        <f>AR39</f>
        <v>0</v>
      </c>
      <c r="BO39" s="46">
        <f>AS39</f>
        <v>0</v>
      </c>
      <c r="BP39" s="65">
        <f>AT39</f>
        <v>0</v>
      </c>
      <c r="BQ39" s="65">
        <f>AU39</f>
        <v>0</v>
      </c>
      <c r="BR39" s="65">
        <f>AV39</f>
        <v>0</v>
      </c>
      <c r="BS39" s="65">
        <f>AW39</f>
        <v>0</v>
      </c>
      <c r="BT39" s="65">
        <f>AX39</f>
        <v>0</v>
      </c>
      <c r="BU39" s="45">
        <f>LARGE(BL39:BO39,1)+LARGE(BL39:BO39,2)+LARGE(BL39:BO39,3)</f>
        <v>45.45454545454546</v>
      </c>
    </row>
    <row r="40" spans="1:73" ht="15" customHeight="1" x14ac:dyDescent="0.25">
      <c r="A40" s="51"/>
      <c r="B40" s="185" t="s">
        <v>80</v>
      </c>
      <c r="C40" s="14" t="s">
        <v>48</v>
      </c>
      <c r="D40" s="106">
        <v>304</v>
      </c>
      <c r="E40" s="80">
        <f>_xlfn.RANK.EQ(F40,$F$9:$F$60,0)</f>
        <v>32</v>
      </c>
      <c r="F40" s="81">
        <f>AY40</f>
        <v>44.270833333333336</v>
      </c>
      <c r="G40" s="86">
        <f>_xlfn.RANK.EQ(H40,$H$9:$H$60,0)</f>
        <v>18</v>
      </c>
      <c r="H40" s="87">
        <f>BJ40</f>
        <v>44.270833333333336</v>
      </c>
      <c r="I40" s="92">
        <f>_xlfn.RANK.EQ(J40,$J$9:$J$60,0)</f>
        <v>27</v>
      </c>
      <c r="J40" s="93">
        <f>BU40</f>
        <v>0</v>
      </c>
      <c r="K40" s="124">
        <v>18</v>
      </c>
      <c r="L40" s="77">
        <v>115</v>
      </c>
      <c r="M40" s="120">
        <f>IF(L40="",0,(($K$5+1)-L40/$K$6)*(100/$K$5)*$K$7)</f>
        <v>44.270833333333336</v>
      </c>
      <c r="N40" s="128"/>
      <c r="O40" s="44"/>
      <c r="P40" s="120">
        <f>IF(O40="",0,(($N$5+1)-O40/$N$6)*(100/$N$5)*$N$7)</f>
        <v>0</v>
      </c>
      <c r="Q40" s="128"/>
      <c r="R40" s="44"/>
      <c r="S40" s="120">
        <f>IF(R40="",0,(($Q$5+1)-R40/$Q$6)*(100/$Q$5)*$Q$7)</f>
        <v>0</v>
      </c>
      <c r="T40" s="128"/>
      <c r="U40" s="44"/>
      <c r="V40" s="120">
        <f>IF(U40="",0,(($T$5+1)-U40/$T$6)*(100/$T$5)*$T$7)</f>
        <v>0</v>
      </c>
      <c r="W40" s="128"/>
      <c r="X40" s="44"/>
      <c r="Y40" s="120">
        <f>IF(X40="",0,(($W$5+1)-X40/$W$6)*(100/$W$5)*$W$7)</f>
        <v>0</v>
      </c>
      <c r="Z40" s="128"/>
      <c r="AA40" s="44"/>
      <c r="AB40" s="45">
        <f>IF(AA40="",0,(($Z$5+1)-AA40/$Z$6)*(100/$Z$5)*$Z$7)</f>
        <v>0</v>
      </c>
      <c r="AC40" s="128"/>
      <c r="AD40" s="44"/>
      <c r="AE40" s="45">
        <f>IF(AD40="",0,(($AC$5+1)-AD40/$AC$6)*(100/$AC$5)*$AC$7)</f>
        <v>0</v>
      </c>
      <c r="AF40" s="132"/>
      <c r="AG40" s="44"/>
      <c r="AH40" s="45">
        <f>IF(AG40="",0,(($AF$5+1)-AG40/$AF$6)*(100/$AF$5)*$AF$7)</f>
        <v>0</v>
      </c>
      <c r="AI40" s="136"/>
      <c r="AJ40" s="44"/>
      <c r="AK40" s="45">
        <f>IF(AJ40="",0,(($AI$5+1)-AJ40/$AI$6)*(100/$AI$5)*$AI$7)</f>
        <v>0</v>
      </c>
      <c r="AL40" s="128"/>
      <c r="AM40" s="44"/>
      <c r="AN40" s="45">
        <f>IF(AM40="",0,(($AL$5+1)-AM40/$AL$6)*(100/$AL$5)*$AL$7)</f>
        <v>0</v>
      </c>
      <c r="AO40" s="47">
        <f>M40</f>
        <v>44.270833333333336</v>
      </c>
      <c r="AP40" s="46">
        <f>P40</f>
        <v>0</v>
      </c>
      <c r="AQ40" s="46">
        <f>S40</f>
        <v>0</v>
      </c>
      <c r="AR40" s="46">
        <f>V40</f>
        <v>0</v>
      </c>
      <c r="AS40" s="46">
        <f>Y40</f>
        <v>0</v>
      </c>
      <c r="AT40" s="46">
        <f>AB40</f>
        <v>0</v>
      </c>
      <c r="AU40" s="46">
        <f>AE40</f>
        <v>0</v>
      </c>
      <c r="AV40" s="46">
        <f>AH40</f>
        <v>0</v>
      </c>
      <c r="AW40" s="46">
        <f>AK40</f>
        <v>0</v>
      </c>
      <c r="AX40" s="46">
        <f>AN40</f>
        <v>0</v>
      </c>
      <c r="AY40" s="45">
        <f>LARGE(AO40:AX40,1)+LARGE(AO40:AX40,2)+LARGE(AO40:AX40,3)+LARGE(AO40:AX40,4)</f>
        <v>44.270833333333336</v>
      </c>
      <c r="AZ40" s="47">
        <f>AO40</f>
        <v>44.270833333333336</v>
      </c>
      <c r="BA40" s="65">
        <f>AP40</f>
        <v>0</v>
      </c>
      <c r="BB40" s="65">
        <f>AQ40</f>
        <v>0</v>
      </c>
      <c r="BC40" s="65">
        <f>AR40</f>
        <v>0</v>
      </c>
      <c r="BD40" s="65">
        <f>AS40</f>
        <v>0</v>
      </c>
      <c r="BE40" s="46">
        <f>AT40</f>
        <v>0</v>
      </c>
      <c r="BF40" s="46">
        <f>AU40</f>
        <v>0</v>
      </c>
      <c r="BG40" s="65">
        <f>AV40</f>
        <v>0</v>
      </c>
      <c r="BH40" s="65">
        <f>AW40</f>
        <v>0</v>
      </c>
      <c r="BI40" s="65">
        <f>AX40</f>
        <v>0</v>
      </c>
      <c r="BJ40" s="45">
        <f>AZ40+BE40+BF40</f>
        <v>44.270833333333336</v>
      </c>
      <c r="BK40" s="71">
        <f>AO40</f>
        <v>44.270833333333336</v>
      </c>
      <c r="BL40" s="46">
        <f>AP40</f>
        <v>0</v>
      </c>
      <c r="BM40" s="46">
        <f>AQ40</f>
        <v>0</v>
      </c>
      <c r="BN40" s="46">
        <f>AR40</f>
        <v>0</v>
      </c>
      <c r="BO40" s="46">
        <f>AS40</f>
        <v>0</v>
      </c>
      <c r="BP40" s="65">
        <f>AT40</f>
        <v>0</v>
      </c>
      <c r="BQ40" s="65">
        <f>AU40</f>
        <v>0</v>
      </c>
      <c r="BR40" s="65">
        <f>AV40</f>
        <v>0</v>
      </c>
      <c r="BS40" s="65">
        <f>AW40</f>
        <v>0</v>
      </c>
      <c r="BT40" s="65">
        <f>AX40</f>
        <v>0</v>
      </c>
      <c r="BU40" s="45">
        <f>LARGE(BL40:BO40,1)+LARGE(BL40:BO40,2)+LARGE(BL40:BO40,3)</f>
        <v>0</v>
      </c>
    </row>
    <row r="41" spans="1:73" ht="15" customHeight="1" x14ac:dyDescent="0.25">
      <c r="A41" s="51"/>
      <c r="B41" s="185" t="s">
        <v>81</v>
      </c>
      <c r="C41" s="14" t="s">
        <v>44</v>
      </c>
      <c r="D41" s="106">
        <v>423</v>
      </c>
      <c r="E41" s="80">
        <f>_xlfn.RANK.EQ(F41,$F$9:$F$60,0)</f>
        <v>33</v>
      </c>
      <c r="F41" s="81">
        <f>AY41</f>
        <v>38.888888888888886</v>
      </c>
      <c r="G41" s="86">
        <f>_xlfn.RANK.EQ(H41,$H$9:$H$60,0)</f>
        <v>25</v>
      </c>
      <c r="H41" s="87">
        <f>BJ41</f>
        <v>0</v>
      </c>
      <c r="I41" s="92">
        <f>_xlfn.RANK.EQ(J41,$J$9:$J$60,0)</f>
        <v>22</v>
      </c>
      <c r="J41" s="93">
        <f>BU41</f>
        <v>38.888888888888886</v>
      </c>
      <c r="K41" s="124"/>
      <c r="L41" s="77"/>
      <c r="M41" s="120">
        <f>IF(L41="",0,(($K$5+1)-L41/$K$6)*(100/$K$5)*$K$7)</f>
        <v>0</v>
      </c>
      <c r="N41" s="128"/>
      <c r="O41" s="44"/>
      <c r="P41" s="120">
        <f>IF(O41="",0,(($N$5+1)-O41/$N$6)*(100/$N$5)*$N$7)</f>
        <v>0</v>
      </c>
      <c r="Q41" s="128">
        <v>15</v>
      </c>
      <c r="R41" s="44">
        <v>96</v>
      </c>
      <c r="S41" s="120">
        <f>IF(R41="",0,(($Q$5+1)-R41/$Q$6)*(100/$Q$5)*$Q$7)</f>
        <v>38.888888888888886</v>
      </c>
      <c r="T41" s="128"/>
      <c r="U41" s="44"/>
      <c r="V41" s="120">
        <f>IF(U41="",0,(($T$5+1)-U41/$T$6)*(100/$T$5)*$T$7)</f>
        <v>0</v>
      </c>
      <c r="W41" s="128"/>
      <c r="X41" s="44"/>
      <c r="Y41" s="120">
        <f>IF(X41="",0,(($W$5+1)-X41/$W$6)*(100/$W$5)*$W$7)</f>
        <v>0</v>
      </c>
      <c r="Z41" s="128"/>
      <c r="AA41" s="44"/>
      <c r="AB41" s="45">
        <f>IF(AA41="",0,(($Z$5+1)-AA41/$Z$6)*(100/$Z$5)*$Z$7)</f>
        <v>0</v>
      </c>
      <c r="AC41" s="128"/>
      <c r="AD41" s="44"/>
      <c r="AE41" s="45">
        <f>IF(AD41="",0,(($AC$5+1)-AD41/$AC$6)*(100/$AC$5)*$AC$7)</f>
        <v>0</v>
      </c>
      <c r="AF41" s="132"/>
      <c r="AG41" s="44"/>
      <c r="AH41" s="45">
        <f>IF(AG41="",0,(($AF$5+1)-AG41/$AF$6)*(100/$AF$5)*$AF$7)</f>
        <v>0</v>
      </c>
      <c r="AI41" s="136"/>
      <c r="AJ41" s="44"/>
      <c r="AK41" s="45">
        <f>IF(AJ41="",0,(($AI$5+1)-AJ41/$AI$6)*(100/$AI$5)*$AI$7)</f>
        <v>0</v>
      </c>
      <c r="AL41" s="128"/>
      <c r="AM41" s="44"/>
      <c r="AN41" s="45">
        <f>IF(AM41="",0,(($AL$5+1)-AM41/$AL$6)*(100/$AL$5)*$AL$7)</f>
        <v>0</v>
      </c>
      <c r="AO41" s="47">
        <f>M41</f>
        <v>0</v>
      </c>
      <c r="AP41" s="46">
        <f>P41</f>
        <v>0</v>
      </c>
      <c r="AQ41" s="46">
        <f>S41</f>
        <v>38.888888888888886</v>
      </c>
      <c r="AR41" s="46">
        <f>V41</f>
        <v>0</v>
      </c>
      <c r="AS41" s="46">
        <f>Y41</f>
        <v>0</v>
      </c>
      <c r="AT41" s="46">
        <f>AB41</f>
        <v>0</v>
      </c>
      <c r="AU41" s="46">
        <f>AE41</f>
        <v>0</v>
      </c>
      <c r="AV41" s="46">
        <f>AH41</f>
        <v>0</v>
      </c>
      <c r="AW41" s="46">
        <f>AK41</f>
        <v>0</v>
      </c>
      <c r="AX41" s="46">
        <f>AN41</f>
        <v>0</v>
      </c>
      <c r="AY41" s="45">
        <f>LARGE(AO41:AX41,1)+LARGE(AO41:AX41,2)+LARGE(AO41:AX41,3)+LARGE(AO41:AX41,4)</f>
        <v>38.888888888888886</v>
      </c>
      <c r="AZ41" s="47">
        <f>AO41</f>
        <v>0</v>
      </c>
      <c r="BA41" s="65">
        <f>AP41</f>
        <v>0</v>
      </c>
      <c r="BB41" s="65">
        <f>AQ41</f>
        <v>38.888888888888886</v>
      </c>
      <c r="BC41" s="65">
        <f>AR41</f>
        <v>0</v>
      </c>
      <c r="BD41" s="65">
        <f>AS41</f>
        <v>0</v>
      </c>
      <c r="BE41" s="46">
        <f>AT41</f>
        <v>0</v>
      </c>
      <c r="BF41" s="46">
        <f>AU41</f>
        <v>0</v>
      </c>
      <c r="BG41" s="65">
        <f>AV41</f>
        <v>0</v>
      </c>
      <c r="BH41" s="65">
        <f>AW41</f>
        <v>0</v>
      </c>
      <c r="BI41" s="65">
        <f>AX41</f>
        <v>0</v>
      </c>
      <c r="BJ41" s="45">
        <f>AZ41+BE41+BF41</f>
        <v>0</v>
      </c>
      <c r="BK41" s="71">
        <f>AO41</f>
        <v>0</v>
      </c>
      <c r="BL41" s="46">
        <f>AP41</f>
        <v>0</v>
      </c>
      <c r="BM41" s="46">
        <f>AQ41</f>
        <v>38.888888888888886</v>
      </c>
      <c r="BN41" s="46">
        <f>AR41</f>
        <v>0</v>
      </c>
      <c r="BO41" s="46">
        <f>AS41</f>
        <v>0</v>
      </c>
      <c r="BP41" s="65">
        <f>AT41</f>
        <v>0</v>
      </c>
      <c r="BQ41" s="65">
        <f>AU41</f>
        <v>0</v>
      </c>
      <c r="BR41" s="65">
        <f>AV41</f>
        <v>0</v>
      </c>
      <c r="BS41" s="65">
        <f>AW41</f>
        <v>0</v>
      </c>
      <c r="BT41" s="65">
        <f>AX41</f>
        <v>0</v>
      </c>
      <c r="BU41" s="45">
        <f>LARGE(BL41:BO41,1)+LARGE(BL41:BO41,2)+LARGE(BL41:BO41,3)</f>
        <v>38.888888888888886</v>
      </c>
    </row>
    <row r="42" spans="1:73" ht="15" customHeight="1" x14ac:dyDescent="0.25">
      <c r="A42" s="51"/>
      <c r="B42" s="185" t="s">
        <v>82</v>
      </c>
      <c r="C42" s="43" t="s">
        <v>44</v>
      </c>
      <c r="D42" s="106">
        <v>415</v>
      </c>
      <c r="E42" s="80">
        <f>_xlfn.RANK.EQ(F42,$F$9:$F$60,0)</f>
        <v>34</v>
      </c>
      <c r="F42" s="81">
        <f>AY42</f>
        <v>34.027777777777779</v>
      </c>
      <c r="G42" s="86">
        <f>_xlfn.RANK.EQ(H42,$H$9:$H$60,0)</f>
        <v>25</v>
      </c>
      <c r="H42" s="87">
        <f>BJ42</f>
        <v>0</v>
      </c>
      <c r="I42" s="92">
        <f>_xlfn.RANK.EQ(J42,$J$9:$J$60,0)</f>
        <v>23</v>
      </c>
      <c r="J42" s="93">
        <f>BU42</f>
        <v>34.027777777777779</v>
      </c>
      <c r="K42" s="124"/>
      <c r="L42" s="77"/>
      <c r="M42" s="120">
        <f>IF(L42="",0,(($K$5+1)-L42/$K$6)*(100/$K$5)*$K$7)</f>
        <v>0</v>
      </c>
      <c r="N42" s="128"/>
      <c r="O42" s="44"/>
      <c r="P42" s="120">
        <f>IF(O42="",0,(($N$5+1)-O42/$N$6)*(100/$N$5)*$N$7)</f>
        <v>0</v>
      </c>
      <c r="Q42" s="128">
        <v>16</v>
      </c>
      <c r="R42" s="44">
        <v>103</v>
      </c>
      <c r="S42" s="120">
        <f>IF(R42="",0,(($Q$5+1)-R42/$Q$6)*(100/$Q$5)*$Q$7)</f>
        <v>34.027777777777779</v>
      </c>
      <c r="T42" s="128"/>
      <c r="U42" s="44"/>
      <c r="V42" s="120">
        <f>IF(U42="",0,(($T$5+1)-U42/$T$6)*(100/$T$5)*$T$7)</f>
        <v>0</v>
      </c>
      <c r="W42" s="128"/>
      <c r="X42" s="44"/>
      <c r="Y42" s="120">
        <f>IF(X42="",0,(($W$5+1)-X42/$W$6)*(100/$W$5)*$W$7)</f>
        <v>0</v>
      </c>
      <c r="Z42" s="128"/>
      <c r="AA42" s="44"/>
      <c r="AB42" s="45">
        <f>IF(AA42="",0,(($Z$5+1)-AA42/$Z$6)*(100/$Z$5)*$Z$7)</f>
        <v>0</v>
      </c>
      <c r="AC42" s="128"/>
      <c r="AD42" s="44"/>
      <c r="AE42" s="45">
        <f>IF(AD42="",0,(($AC$5+1)-AD42/$AC$6)*(100/$AC$5)*$AC$7)</f>
        <v>0</v>
      </c>
      <c r="AF42" s="132"/>
      <c r="AG42" s="44"/>
      <c r="AH42" s="45">
        <f>IF(AG42="",0,(($AF$5+1)-AG42/$AF$6)*(100/$AF$5)*$AF$7)</f>
        <v>0</v>
      </c>
      <c r="AI42" s="136"/>
      <c r="AJ42" s="44"/>
      <c r="AK42" s="45">
        <f>IF(AJ42="",0,(($AI$5+1)-AJ42/$AI$6)*(100/$AI$5)*$AI$7)</f>
        <v>0</v>
      </c>
      <c r="AL42" s="128"/>
      <c r="AM42" s="44"/>
      <c r="AN42" s="45">
        <f>IF(AM42="",0,(($AL$5+1)-AM42/$AL$6)*(100/$AL$5)*$AL$7)</f>
        <v>0</v>
      </c>
      <c r="AO42" s="47">
        <f>M42</f>
        <v>0</v>
      </c>
      <c r="AP42" s="46">
        <f>P42</f>
        <v>0</v>
      </c>
      <c r="AQ42" s="46">
        <f>S42</f>
        <v>34.027777777777779</v>
      </c>
      <c r="AR42" s="46">
        <f>V42</f>
        <v>0</v>
      </c>
      <c r="AS42" s="46">
        <f>Y42</f>
        <v>0</v>
      </c>
      <c r="AT42" s="46">
        <f>AB42</f>
        <v>0</v>
      </c>
      <c r="AU42" s="46">
        <f>AE42</f>
        <v>0</v>
      </c>
      <c r="AV42" s="46">
        <f>AH42</f>
        <v>0</v>
      </c>
      <c r="AW42" s="46">
        <f>AK42</f>
        <v>0</v>
      </c>
      <c r="AX42" s="46">
        <f>AN42</f>
        <v>0</v>
      </c>
      <c r="AY42" s="45">
        <f>LARGE(AO42:AX42,1)+LARGE(AO42:AX42,2)+LARGE(AO42:AX42,3)+LARGE(AO42:AX42,4)</f>
        <v>34.027777777777779</v>
      </c>
      <c r="AZ42" s="47">
        <f>AO42</f>
        <v>0</v>
      </c>
      <c r="BA42" s="65">
        <f>AP42</f>
        <v>0</v>
      </c>
      <c r="BB42" s="65">
        <f>AQ42</f>
        <v>34.027777777777779</v>
      </c>
      <c r="BC42" s="65">
        <f>AR42</f>
        <v>0</v>
      </c>
      <c r="BD42" s="65">
        <f>AS42</f>
        <v>0</v>
      </c>
      <c r="BE42" s="46">
        <f>AT42</f>
        <v>0</v>
      </c>
      <c r="BF42" s="46">
        <f>AU42</f>
        <v>0</v>
      </c>
      <c r="BG42" s="65">
        <f>AV42</f>
        <v>0</v>
      </c>
      <c r="BH42" s="65">
        <f>AW42</f>
        <v>0</v>
      </c>
      <c r="BI42" s="65">
        <f>AX42</f>
        <v>0</v>
      </c>
      <c r="BJ42" s="45">
        <f>AZ42+BE42+BF42</f>
        <v>0</v>
      </c>
      <c r="BK42" s="71">
        <f>AO42</f>
        <v>0</v>
      </c>
      <c r="BL42" s="46">
        <f>AP42</f>
        <v>0</v>
      </c>
      <c r="BM42" s="46">
        <f>AQ42</f>
        <v>34.027777777777779</v>
      </c>
      <c r="BN42" s="46">
        <f>AR42</f>
        <v>0</v>
      </c>
      <c r="BO42" s="46">
        <f>AS42</f>
        <v>0</v>
      </c>
      <c r="BP42" s="65">
        <f>AT42</f>
        <v>0</v>
      </c>
      <c r="BQ42" s="65">
        <f>AU42</f>
        <v>0</v>
      </c>
      <c r="BR42" s="65">
        <f>AV42</f>
        <v>0</v>
      </c>
      <c r="BS42" s="65">
        <f>AW42</f>
        <v>0</v>
      </c>
      <c r="BT42" s="65">
        <f>AX42</f>
        <v>0</v>
      </c>
      <c r="BU42" s="45">
        <f>LARGE(BL42:BO42,1)+LARGE(BL42:BO42,2)+LARGE(BL42:BO42,3)</f>
        <v>34.027777777777779</v>
      </c>
    </row>
    <row r="43" spans="1:73" ht="15" customHeight="1" x14ac:dyDescent="0.25">
      <c r="A43" s="51"/>
      <c r="B43" s="185" t="s">
        <v>83</v>
      </c>
      <c r="C43" s="43" t="s">
        <v>43</v>
      </c>
      <c r="D43" s="106">
        <v>346</v>
      </c>
      <c r="E43" s="80">
        <f>_xlfn.RANK.EQ(F43,$F$9:$F$60,0)</f>
        <v>35</v>
      </c>
      <c r="F43" s="81">
        <f>AY43</f>
        <v>32.638888888888886</v>
      </c>
      <c r="G43" s="86">
        <f>_xlfn.RANK.EQ(H43,$H$9:$H$60,0)</f>
        <v>25</v>
      </c>
      <c r="H43" s="87">
        <f>BJ43</f>
        <v>0</v>
      </c>
      <c r="I43" s="92">
        <f>_xlfn.RANK.EQ(J43,$J$9:$J$60,0)</f>
        <v>24</v>
      </c>
      <c r="J43" s="93">
        <f>BU43</f>
        <v>32.638888888888886</v>
      </c>
      <c r="K43" s="124"/>
      <c r="L43" s="77"/>
      <c r="M43" s="120">
        <f>IF(L43="",0,(($K$5+1)-L43/$K$6)*(100/$K$5)*$K$7)</f>
        <v>0</v>
      </c>
      <c r="N43" s="128"/>
      <c r="O43" s="44"/>
      <c r="P43" s="120">
        <f>IF(O43="",0,(($N$5+1)-O43/$N$6)*(100/$N$5)*$N$7)</f>
        <v>0</v>
      </c>
      <c r="Q43" s="128">
        <v>17</v>
      </c>
      <c r="R43" s="44">
        <v>105</v>
      </c>
      <c r="S43" s="120">
        <f>IF(R43="",0,(($Q$5+1)-R43/$Q$6)*(100/$Q$5)*$Q$7)</f>
        <v>32.638888888888886</v>
      </c>
      <c r="T43" s="128"/>
      <c r="U43" s="44"/>
      <c r="V43" s="120">
        <f>IF(U43="",0,(($T$5+1)-U43/$T$6)*(100/$T$5)*$T$7)</f>
        <v>0</v>
      </c>
      <c r="W43" s="128"/>
      <c r="X43" s="44"/>
      <c r="Y43" s="120">
        <f>IF(X43="",0,(($W$5+1)-X43/$W$6)*(100/$W$5)*$W$7)</f>
        <v>0</v>
      </c>
      <c r="Z43" s="128"/>
      <c r="AA43" s="44"/>
      <c r="AB43" s="45">
        <f>IF(AA43="",0,(($Z$5+1)-AA43/$Z$6)*(100/$Z$5)*$Z$7)</f>
        <v>0</v>
      </c>
      <c r="AC43" s="128"/>
      <c r="AD43" s="44"/>
      <c r="AE43" s="45">
        <f>IF(AD43="",0,(($AC$5+1)-AD43/$AC$6)*(100/$AC$5)*$AC$7)</f>
        <v>0</v>
      </c>
      <c r="AF43" s="132"/>
      <c r="AG43" s="44"/>
      <c r="AH43" s="45">
        <f>IF(AG43="",0,(($AF$5+1)-AG43/$AF$6)*(100/$AF$5)*$AF$7)</f>
        <v>0</v>
      </c>
      <c r="AI43" s="136"/>
      <c r="AJ43" s="44"/>
      <c r="AK43" s="45">
        <f>IF(AJ43="",0,(($AI$5+1)-AJ43/$AI$6)*(100/$AI$5)*$AI$7)</f>
        <v>0</v>
      </c>
      <c r="AL43" s="128"/>
      <c r="AM43" s="44"/>
      <c r="AN43" s="45">
        <f>IF(AM43="",0,(($AL$5+1)-AM43/$AL$6)*(100/$AL$5)*$AL$7)</f>
        <v>0</v>
      </c>
      <c r="AO43" s="47">
        <f>M43</f>
        <v>0</v>
      </c>
      <c r="AP43" s="46">
        <f>P43</f>
        <v>0</v>
      </c>
      <c r="AQ43" s="46">
        <f>S43</f>
        <v>32.638888888888886</v>
      </c>
      <c r="AR43" s="46">
        <f>V43</f>
        <v>0</v>
      </c>
      <c r="AS43" s="46">
        <f>Y43</f>
        <v>0</v>
      </c>
      <c r="AT43" s="46">
        <f>AB43</f>
        <v>0</v>
      </c>
      <c r="AU43" s="46">
        <f>AE43</f>
        <v>0</v>
      </c>
      <c r="AV43" s="46">
        <f>AH43</f>
        <v>0</v>
      </c>
      <c r="AW43" s="46">
        <f>AK43</f>
        <v>0</v>
      </c>
      <c r="AX43" s="46">
        <f>AN43</f>
        <v>0</v>
      </c>
      <c r="AY43" s="45">
        <f>LARGE(AO43:AX43,1)+LARGE(AO43:AX43,2)+LARGE(AO43:AX43,3)+LARGE(AO43:AX43,4)</f>
        <v>32.638888888888886</v>
      </c>
      <c r="AZ43" s="47">
        <f>AO43</f>
        <v>0</v>
      </c>
      <c r="BA43" s="65">
        <f>AP43</f>
        <v>0</v>
      </c>
      <c r="BB43" s="65">
        <f>AQ43</f>
        <v>32.638888888888886</v>
      </c>
      <c r="BC43" s="65">
        <f>AR43</f>
        <v>0</v>
      </c>
      <c r="BD43" s="65">
        <f>AS43</f>
        <v>0</v>
      </c>
      <c r="BE43" s="46">
        <f>AT43</f>
        <v>0</v>
      </c>
      <c r="BF43" s="46">
        <f>AU43</f>
        <v>0</v>
      </c>
      <c r="BG43" s="65">
        <f>AV43</f>
        <v>0</v>
      </c>
      <c r="BH43" s="65">
        <f>AW43</f>
        <v>0</v>
      </c>
      <c r="BI43" s="65">
        <f>AX43</f>
        <v>0</v>
      </c>
      <c r="BJ43" s="45">
        <f>AZ43+BE43+BF43</f>
        <v>0</v>
      </c>
      <c r="BK43" s="71">
        <f>AO43</f>
        <v>0</v>
      </c>
      <c r="BL43" s="46">
        <f>AP43</f>
        <v>0</v>
      </c>
      <c r="BM43" s="46">
        <f>AQ43</f>
        <v>32.638888888888886</v>
      </c>
      <c r="BN43" s="46">
        <f>AR43</f>
        <v>0</v>
      </c>
      <c r="BO43" s="46">
        <f>AS43</f>
        <v>0</v>
      </c>
      <c r="BP43" s="65">
        <f>AT43</f>
        <v>0</v>
      </c>
      <c r="BQ43" s="65">
        <f>AU43</f>
        <v>0</v>
      </c>
      <c r="BR43" s="65">
        <f>AV43</f>
        <v>0</v>
      </c>
      <c r="BS43" s="65">
        <f>AW43</f>
        <v>0</v>
      </c>
      <c r="BT43" s="65">
        <f>AX43</f>
        <v>0</v>
      </c>
      <c r="BU43" s="45">
        <f>LARGE(BL43:BO43,1)+LARGE(BL43:BO43,2)+LARGE(BL43:BO43,3)</f>
        <v>32.638888888888886</v>
      </c>
    </row>
    <row r="44" spans="1:73" ht="15" customHeight="1" x14ac:dyDescent="0.25">
      <c r="A44" s="51"/>
      <c r="B44" s="185" t="s">
        <v>85</v>
      </c>
      <c r="C44" s="43" t="s">
        <v>45</v>
      </c>
      <c r="D44" s="106">
        <v>32</v>
      </c>
      <c r="E44" s="80">
        <f>_xlfn.RANK.EQ(F44,$F$9:$F$60,0)</f>
        <v>36</v>
      </c>
      <c r="F44" s="81">
        <f>AY44</f>
        <v>32.291666666666671</v>
      </c>
      <c r="G44" s="86">
        <f>_xlfn.RANK.EQ(H44,$H$9:$H$60,0)</f>
        <v>20</v>
      </c>
      <c r="H44" s="87">
        <f>BJ44</f>
        <v>32.291666666666671</v>
      </c>
      <c r="I44" s="92">
        <f>_xlfn.RANK.EQ(J44,$J$9:$J$60,0)</f>
        <v>27</v>
      </c>
      <c r="J44" s="93">
        <f>BU44</f>
        <v>0</v>
      </c>
      <c r="K44" s="124">
        <v>20</v>
      </c>
      <c r="L44" s="77">
        <v>138</v>
      </c>
      <c r="M44" s="120">
        <f>IF(L44="",0,(($K$5+1)-L44/$K$6)*(100/$K$5)*$K$7)</f>
        <v>32.291666666666671</v>
      </c>
      <c r="N44" s="128"/>
      <c r="O44" s="44"/>
      <c r="P44" s="120">
        <f>IF(O44="",0,(($N$5+1)-O44/$N$6)*(100/$N$5)*$N$7)</f>
        <v>0</v>
      </c>
      <c r="Q44" s="128"/>
      <c r="R44" s="44"/>
      <c r="S44" s="120">
        <f>IF(R44="",0,(($Q$5+1)-R44/$Q$6)*(100/$Q$5)*$Q$7)</f>
        <v>0</v>
      </c>
      <c r="T44" s="128"/>
      <c r="U44" s="44"/>
      <c r="V44" s="120">
        <f>IF(U44="",0,(($T$5+1)-U44/$T$6)*(100/$T$5)*$T$7)</f>
        <v>0</v>
      </c>
      <c r="W44" s="128"/>
      <c r="X44" s="44"/>
      <c r="Y44" s="120">
        <f>IF(X44="",0,(($W$5+1)-X44/$W$6)*(100/$W$5)*$W$7)</f>
        <v>0</v>
      </c>
      <c r="Z44" s="128"/>
      <c r="AA44" s="44"/>
      <c r="AB44" s="45">
        <f>IF(AA44="",0,(($Z$5+1)-AA44/$Z$6)*(100/$Z$5)*$Z$7)</f>
        <v>0</v>
      </c>
      <c r="AC44" s="128"/>
      <c r="AD44" s="44"/>
      <c r="AE44" s="45">
        <f>IF(AD44="",0,(($AC$5+1)-AD44/$AC$6)*(100/$AC$5)*$AC$7)</f>
        <v>0</v>
      </c>
      <c r="AF44" s="132"/>
      <c r="AG44" s="44"/>
      <c r="AH44" s="45">
        <f>IF(AG44="",0,(($AF$5+1)-AG44/$AF$6)*(100/$AF$5)*$AF$7)</f>
        <v>0</v>
      </c>
      <c r="AI44" s="136"/>
      <c r="AJ44" s="44"/>
      <c r="AK44" s="45">
        <f>IF(AJ44="",0,(($AI$5+1)-AJ44/$AI$6)*(100/$AI$5)*$AI$7)</f>
        <v>0</v>
      </c>
      <c r="AL44" s="128"/>
      <c r="AM44" s="44"/>
      <c r="AN44" s="45">
        <f>IF(AM44="",0,(($AL$5+1)-AM44/$AL$6)*(100/$AL$5)*$AL$7)</f>
        <v>0</v>
      </c>
      <c r="AO44" s="47">
        <f>M44</f>
        <v>32.291666666666671</v>
      </c>
      <c r="AP44" s="46">
        <f>P44</f>
        <v>0</v>
      </c>
      <c r="AQ44" s="46">
        <f>S44</f>
        <v>0</v>
      </c>
      <c r="AR44" s="46">
        <f>V44</f>
        <v>0</v>
      </c>
      <c r="AS44" s="46">
        <f>Y44</f>
        <v>0</v>
      </c>
      <c r="AT44" s="46">
        <f>AB44</f>
        <v>0</v>
      </c>
      <c r="AU44" s="46">
        <f>AE44</f>
        <v>0</v>
      </c>
      <c r="AV44" s="46">
        <f>AH44</f>
        <v>0</v>
      </c>
      <c r="AW44" s="46">
        <f>AK44</f>
        <v>0</v>
      </c>
      <c r="AX44" s="46">
        <f>AN44</f>
        <v>0</v>
      </c>
      <c r="AY44" s="45">
        <f>LARGE(AO44:AX44,1)+LARGE(AO44:AX44,2)+LARGE(AO44:AX44,3)+LARGE(AO44:AX44,4)</f>
        <v>32.291666666666671</v>
      </c>
      <c r="AZ44" s="47">
        <f>AO44</f>
        <v>32.291666666666671</v>
      </c>
      <c r="BA44" s="65">
        <f>AP44</f>
        <v>0</v>
      </c>
      <c r="BB44" s="65">
        <f>AQ44</f>
        <v>0</v>
      </c>
      <c r="BC44" s="65">
        <f>AR44</f>
        <v>0</v>
      </c>
      <c r="BD44" s="65">
        <f>AS44</f>
        <v>0</v>
      </c>
      <c r="BE44" s="46">
        <f>AT44</f>
        <v>0</v>
      </c>
      <c r="BF44" s="46">
        <f>AU44</f>
        <v>0</v>
      </c>
      <c r="BG44" s="65">
        <f>AV44</f>
        <v>0</v>
      </c>
      <c r="BH44" s="65">
        <f>AW44</f>
        <v>0</v>
      </c>
      <c r="BI44" s="65">
        <f>AX44</f>
        <v>0</v>
      </c>
      <c r="BJ44" s="45">
        <f>AZ44+BE44+BF44</f>
        <v>32.291666666666671</v>
      </c>
      <c r="BK44" s="71">
        <f>AO44</f>
        <v>32.291666666666671</v>
      </c>
      <c r="BL44" s="46">
        <f>AP44</f>
        <v>0</v>
      </c>
      <c r="BM44" s="46">
        <f>AQ44</f>
        <v>0</v>
      </c>
      <c r="BN44" s="46">
        <f>AR44</f>
        <v>0</v>
      </c>
      <c r="BO44" s="46">
        <f>AS44</f>
        <v>0</v>
      </c>
      <c r="BP44" s="65">
        <f>AT44</f>
        <v>0</v>
      </c>
      <c r="BQ44" s="65">
        <f>AU44</f>
        <v>0</v>
      </c>
      <c r="BR44" s="65">
        <f>AV44</f>
        <v>0</v>
      </c>
      <c r="BS44" s="65">
        <f>AW44</f>
        <v>0</v>
      </c>
      <c r="BT44" s="65">
        <f>AX44</f>
        <v>0</v>
      </c>
      <c r="BU44" s="45">
        <f>LARGE(BL44:BO44,1)+LARGE(BL44:BO44,2)+LARGE(BL44:BO44,3)</f>
        <v>0</v>
      </c>
    </row>
    <row r="45" spans="1:73" ht="15" customHeight="1" x14ac:dyDescent="0.25">
      <c r="A45" s="51">
        <v>18</v>
      </c>
      <c r="B45" s="185" t="s">
        <v>84</v>
      </c>
      <c r="C45" s="43" t="s">
        <v>49</v>
      </c>
      <c r="D45" s="106">
        <v>384</v>
      </c>
      <c r="E45" s="80">
        <f>_xlfn.RANK.EQ(F45,$F$9:$F$60,0)</f>
        <v>36</v>
      </c>
      <c r="F45" s="81">
        <f>AY45</f>
        <v>32.291666666666671</v>
      </c>
      <c r="G45" s="86">
        <f>_xlfn.RANK.EQ(H45,$H$9:$H$60,0)</f>
        <v>20</v>
      </c>
      <c r="H45" s="87">
        <f>BJ45</f>
        <v>32.291666666666671</v>
      </c>
      <c r="I45" s="92">
        <f>_xlfn.RANK.EQ(J45,$J$9:$J$60,0)</f>
        <v>27</v>
      </c>
      <c r="J45" s="93">
        <f>BU45</f>
        <v>0</v>
      </c>
      <c r="K45" s="124">
        <v>21</v>
      </c>
      <c r="L45" s="77">
        <v>138</v>
      </c>
      <c r="M45" s="120">
        <f>IF(L45="",0,(($K$5+1)-L45/$K$6)*(100/$K$5)*$K$7)</f>
        <v>32.291666666666671</v>
      </c>
      <c r="N45" s="128"/>
      <c r="O45" s="44"/>
      <c r="P45" s="120">
        <f>IF(O45="",0,(($N$5+1)-O45/$N$6)*(100/$N$5)*$N$7)</f>
        <v>0</v>
      </c>
      <c r="Q45" s="128"/>
      <c r="R45" s="44"/>
      <c r="S45" s="120">
        <f>IF(R45="",0,(($Q$5+1)-R45/$Q$6)*(100/$Q$5)*$Q$7)</f>
        <v>0</v>
      </c>
      <c r="T45" s="128"/>
      <c r="U45" s="44"/>
      <c r="V45" s="120">
        <f>IF(U45="",0,(($T$5+1)-U45/$T$6)*(100/$T$5)*$T$7)</f>
        <v>0</v>
      </c>
      <c r="W45" s="128"/>
      <c r="X45" s="44"/>
      <c r="Y45" s="120">
        <f>IF(X45="",0,(($W$5+1)-X45/$W$6)*(100/$W$5)*$W$7)</f>
        <v>0</v>
      </c>
      <c r="Z45" s="128"/>
      <c r="AA45" s="44"/>
      <c r="AB45" s="45">
        <f>IF(AA45="",0,(($Z$5+1)-AA45/$Z$6)*(100/$Z$5)*$Z$7)</f>
        <v>0</v>
      </c>
      <c r="AC45" s="128"/>
      <c r="AD45" s="44"/>
      <c r="AE45" s="45">
        <f>IF(AD45="",0,(($AC$5+1)-AD45/$AC$6)*(100/$AC$5)*$AC$7)</f>
        <v>0</v>
      </c>
      <c r="AF45" s="132"/>
      <c r="AG45" s="44"/>
      <c r="AH45" s="45">
        <f>IF(AG45="",0,(($AF$5+1)-AG45/$AF$6)*(100/$AF$5)*$AF$7)</f>
        <v>0</v>
      </c>
      <c r="AI45" s="136"/>
      <c r="AJ45" s="44"/>
      <c r="AK45" s="45">
        <f>IF(AJ45="",0,(($AI$5+1)-AJ45/$AI$6)*(100/$AI$5)*$AI$7)</f>
        <v>0</v>
      </c>
      <c r="AL45" s="128"/>
      <c r="AM45" s="44"/>
      <c r="AN45" s="45">
        <f>IF(AM45="",0,(($AL$5+1)-AM45/$AL$6)*(100/$AL$5)*$AL$7)</f>
        <v>0</v>
      </c>
      <c r="AO45" s="47">
        <f>M45</f>
        <v>32.291666666666671</v>
      </c>
      <c r="AP45" s="46">
        <f>P45</f>
        <v>0</v>
      </c>
      <c r="AQ45" s="46">
        <f>S45</f>
        <v>0</v>
      </c>
      <c r="AR45" s="46">
        <f>V45</f>
        <v>0</v>
      </c>
      <c r="AS45" s="46">
        <f>Y45</f>
        <v>0</v>
      </c>
      <c r="AT45" s="46">
        <f>AB45</f>
        <v>0</v>
      </c>
      <c r="AU45" s="46">
        <f>AE45</f>
        <v>0</v>
      </c>
      <c r="AV45" s="46">
        <f>AH45</f>
        <v>0</v>
      </c>
      <c r="AW45" s="46">
        <f>AK45</f>
        <v>0</v>
      </c>
      <c r="AX45" s="46">
        <f>AN45</f>
        <v>0</v>
      </c>
      <c r="AY45" s="45">
        <f>LARGE(AO45:AX45,1)+LARGE(AO45:AX45,2)+LARGE(AO45:AX45,3)+LARGE(AO45:AX45,4)</f>
        <v>32.291666666666671</v>
      </c>
      <c r="AZ45" s="47">
        <f>AO45</f>
        <v>32.291666666666671</v>
      </c>
      <c r="BA45" s="65">
        <f>AP45</f>
        <v>0</v>
      </c>
      <c r="BB45" s="65">
        <f>AQ45</f>
        <v>0</v>
      </c>
      <c r="BC45" s="65">
        <f>AR45</f>
        <v>0</v>
      </c>
      <c r="BD45" s="65">
        <f>AS45</f>
        <v>0</v>
      </c>
      <c r="BE45" s="46">
        <f>AT45</f>
        <v>0</v>
      </c>
      <c r="BF45" s="46">
        <f>AU45</f>
        <v>0</v>
      </c>
      <c r="BG45" s="65">
        <f>AV45</f>
        <v>0</v>
      </c>
      <c r="BH45" s="65">
        <f>AW45</f>
        <v>0</v>
      </c>
      <c r="BI45" s="65">
        <f>AX45</f>
        <v>0</v>
      </c>
      <c r="BJ45" s="45">
        <f>AZ45+BE45+BF45</f>
        <v>32.291666666666671</v>
      </c>
      <c r="BK45" s="71">
        <f>AO45</f>
        <v>32.291666666666671</v>
      </c>
      <c r="BL45" s="46">
        <f>AP45</f>
        <v>0</v>
      </c>
      <c r="BM45" s="46">
        <f>AQ45</f>
        <v>0</v>
      </c>
      <c r="BN45" s="46">
        <f>AR45</f>
        <v>0</v>
      </c>
      <c r="BO45" s="46">
        <f>AS45</f>
        <v>0</v>
      </c>
      <c r="BP45" s="65">
        <f>AT45</f>
        <v>0</v>
      </c>
      <c r="BQ45" s="65">
        <f>AU45</f>
        <v>0</v>
      </c>
      <c r="BR45" s="65">
        <f>AV45</f>
        <v>0</v>
      </c>
      <c r="BS45" s="65">
        <f>AW45</f>
        <v>0</v>
      </c>
      <c r="BT45" s="65">
        <f>AX45</f>
        <v>0</v>
      </c>
      <c r="BU45" s="45">
        <f>LARGE(BL45:BO45,1)+LARGE(BL45:BO45,2)+LARGE(BL45:BO45,3)</f>
        <v>0</v>
      </c>
    </row>
    <row r="46" spans="1:73" ht="15" customHeight="1" x14ac:dyDescent="0.25">
      <c r="A46" s="51"/>
      <c r="B46" s="185" t="s">
        <v>86</v>
      </c>
      <c r="C46" s="43" t="s">
        <v>47</v>
      </c>
      <c r="D46" s="106">
        <v>202</v>
      </c>
      <c r="E46" s="80">
        <f>_xlfn.RANK.EQ(F46,$F$9:$F$60,0)</f>
        <v>38</v>
      </c>
      <c r="F46" s="81">
        <f>AY46</f>
        <v>31.250000000000004</v>
      </c>
      <c r="G46" s="86">
        <f>_xlfn.RANK.EQ(H46,$H$9:$H$60,0)</f>
        <v>22</v>
      </c>
      <c r="H46" s="87">
        <f>BJ46</f>
        <v>31.250000000000004</v>
      </c>
      <c r="I46" s="92">
        <f>_xlfn.RANK.EQ(J46,$J$9:$J$60,0)</f>
        <v>27</v>
      </c>
      <c r="J46" s="93">
        <f>BU46</f>
        <v>0</v>
      </c>
      <c r="K46" s="124">
        <v>22</v>
      </c>
      <c r="L46" s="77">
        <v>140</v>
      </c>
      <c r="M46" s="120">
        <f>IF(L46="",0,(($K$5+1)-L46/$K$6)*(100/$K$5)*$K$7)</f>
        <v>31.250000000000004</v>
      </c>
      <c r="N46" s="128"/>
      <c r="O46" s="44"/>
      <c r="P46" s="120">
        <f>IF(O46="",0,(($N$5+1)-O46/$N$6)*(100/$N$5)*$N$7)</f>
        <v>0</v>
      </c>
      <c r="Q46" s="128"/>
      <c r="R46" s="44"/>
      <c r="S46" s="120">
        <f>IF(R46="",0,(($Q$5+1)-R46/$Q$6)*(100/$Q$5)*$Q$7)</f>
        <v>0</v>
      </c>
      <c r="T46" s="128"/>
      <c r="U46" s="44"/>
      <c r="V46" s="120">
        <f>IF(U46="",0,(($T$5+1)-U46/$T$6)*(100/$T$5)*$T$7)</f>
        <v>0</v>
      </c>
      <c r="W46" s="128"/>
      <c r="X46" s="44"/>
      <c r="Y46" s="120">
        <f>IF(X46="",0,(($W$5+1)-X46/$W$6)*(100/$W$5)*$W$7)</f>
        <v>0</v>
      </c>
      <c r="Z46" s="128"/>
      <c r="AA46" s="44"/>
      <c r="AB46" s="45">
        <f>IF(AA46="",0,(($Z$5+1)-AA46/$Z$6)*(100/$Z$5)*$Z$7)</f>
        <v>0</v>
      </c>
      <c r="AC46" s="128"/>
      <c r="AD46" s="44"/>
      <c r="AE46" s="45">
        <f>IF(AD46="",0,(($AC$5+1)-AD46/$AC$6)*(100/$AC$5)*$AC$7)</f>
        <v>0</v>
      </c>
      <c r="AF46" s="132"/>
      <c r="AG46" s="44"/>
      <c r="AH46" s="45">
        <f>IF(AG46="",0,(($AF$5+1)-AG46/$AF$6)*(100/$AF$5)*$AF$7)</f>
        <v>0</v>
      </c>
      <c r="AI46" s="136"/>
      <c r="AJ46" s="44"/>
      <c r="AK46" s="45">
        <f>IF(AJ46="",0,(($AI$5+1)-AJ46/$AI$6)*(100/$AI$5)*$AI$7)</f>
        <v>0</v>
      </c>
      <c r="AL46" s="128"/>
      <c r="AM46" s="44"/>
      <c r="AN46" s="45">
        <f>IF(AM46="",0,(($AL$5+1)-AM46/$AL$6)*(100/$AL$5)*$AL$7)</f>
        <v>0</v>
      </c>
      <c r="AO46" s="47">
        <f>M46</f>
        <v>31.250000000000004</v>
      </c>
      <c r="AP46" s="46">
        <f>P46</f>
        <v>0</v>
      </c>
      <c r="AQ46" s="46">
        <f>S46</f>
        <v>0</v>
      </c>
      <c r="AR46" s="46">
        <f>V46</f>
        <v>0</v>
      </c>
      <c r="AS46" s="46">
        <f>Y46</f>
        <v>0</v>
      </c>
      <c r="AT46" s="46">
        <f>AB46</f>
        <v>0</v>
      </c>
      <c r="AU46" s="46">
        <f>AE46</f>
        <v>0</v>
      </c>
      <c r="AV46" s="46">
        <f>AH46</f>
        <v>0</v>
      </c>
      <c r="AW46" s="46">
        <f>AK46</f>
        <v>0</v>
      </c>
      <c r="AX46" s="46">
        <f>AN46</f>
        <v>0</v>
      </c>
      <c r="AY46" s="45">
        <f>LARGE(AO46:AX46,1)+LARGE(AO46:AX46,2)+LARGE(AO46:AX46,3)+LARGE(AO46:AX46,4)</f>
        <v>31.250000000000004</v>
      </c>
      <c r="AZ46" s="47">
        <f>AO46</f>
        <v>31.250000000000004</v>
      </c>
      <c r="BA46" s="65">
        <f>AP46</f>
        <v>0</v>
      </c>
      <c r="BB46" s="65">
        <f>AQ46</f>
        <v>0</v>
      </c>
      <c r="BC46" s="65">
        <f>AR46</f>
        <v>0</v>
      </c>
      <c r="BD46" s="65">
        <f>AS46</f>
        <v>0</v>
      </c>
      <c r="BE46" s="46">
        <f>AT46</f>
        <v>0</v>
      </c>
      <c r="BF46" s="46">
        <f>AU46</f>
        <v>0</v>
      </c>
      <c r="BG46" s="65">
        <f>AV46</f>
        <v>0</v>
      </c>
      <c r="BH46" s="65">
        <f>AW46</f>
        <v>0</v>
      </c>
      <c r="BI46" s="65">
        <f>AX46</f>
        <v>0</v>
      </c>
      <c r="BJ46" s="45">
        <f>AZ46+BE46+BF46</f>
        <v>31.250000000000004</v>
      </c>
      <c r="BK46" s="71">
        <f>AO46</f>
        <v>31.250000000000004</v>
      </c>
      <c r="BL46" s="46">
        <f>AP46</f>
        <v>0</v>
      </c>
      <c r="BM46" s="46">
        <f>AQ46</f>
        <v>0</v>
      </c>
      <c r="BN46" s="46">
        <f>AR46</f>
        <v>0</v>
      </c>
      <c r="BO46" s="46">
        <f>AS46</f>
        <v>0</v>
      </c>
      <c r="BP46" s="65">
        <f>AT46</f>
        <v>0</v>
      </c>
      <c r="BQ46" s="65">
        <f>AU46</f>
        <v>0</v>
      </c>
      <c r="BR46" s="65">
        <f>AV46</f>
        <v>0</v>
      </c>
      <c r="BS46" s="65">
        <f>AW46</f>
        <v>0</v>
      </c>
      <c r="BT46" s="65">
        <f>AX46</f>
        <v>0</v>
      </c>
      <c r="BU46" s="45">
        <f>LARGE(BL46:BO46,1)+LARGE(BL46:BO46,2)+LARGE(BL46:BO46,3)</f>
        <v>0</v>
      </c>
    </row>
    <row r="47" spans="1:73" ht="15" customHeight="1" x14ac:dyDescent="0.25">
      <c r="A47" s="51"/>
      <c r="B47" s="185" t="s">
        <v>87</v>
      </c>
      <c r="C47" s="43" t="s">
        <v>50</v>
      </c>
      <c r="D47" s="106">
        <v>142</v>
      </c>
      <c r="E47" s="80">
        <f>_xlfn.RANK.EQ(F47,$F$9:$F$60,0)</f>
        <v>39</v>
      </c>
      <c r="F47" s="81">
        <f>AY47</f>
        <v>27.083333333333336</v>
      </c>
      <c r="G47" s="86">
        <f>_xlfn.RANK.EQ(H47,$H$9:$H$60,0)</f>
        <v>23</v>
      </c>
      <c r="H47" s="87">
        <f>BJ47</f>
        <v>27.083333333333336</v>
      </c>
      <c r="I47" s="92">
        <f>_xlfn.RANK.EQ(J47,$J$9:$J$60,0)</f>
        <v>27</v>
      </c>
      <c r="J47" s="93">
        <f>BU47</f>
        <v>0</v>
      </c>
      <c r="K47" s="124">
        <v>23</v>
      </c>
      <c r="L47" s="77">
        <v>148</v>
      </c>
      <c r="M47" s="120">
        <f>IF(L47="",0,(($K$5+1)-L47/$K$6)*(100/$K$5)*$K$7)</f>
        <v>27.083333333333336</v>
      </c>
      <c r="N47" s="128"/>
      <c r="O47" s="44"/>
      <c r="P47" s="120">
        <f>IF(O47="",0,(($N$5+1)-O47/$N$6)*(100/$N$5)*$N$7)</f>
        <v>0</v>
      </c>
      <c r="Q47" s="128"/>
      <c r="R47" s="44"/>
      <c r="S47" s="120">
        <f>IF(R47="",0,(($Q$5+1)-R47/$Q$6)*(100/$Q$5)*$Q$7)</f>
        <v>0</v>
      </c>
      <c r="T47" s="128"/>
      <c r="U47" s="44"/>
      <c r="V47" s="120">
        <f>IF(U47="",0,(($T$5+1)-U47/$T$6)*(100/$T$5)*$T$7)</f>
        <v>0</v>
      </c>
      <c r="W47" s="128"/>
      <c r="X47" s="44"/>
      <c r="Y47" s="120">
        <f>IF(X47="",0,(($W$5+1)-X47/$W$6)*(100/$W$5)*$W$7)</f>
        <v>0</v>
      </c>
      <c r="Z47" s="128"/>
      <c r="AA47" s="44"/>
      <c r="AB47" s="45">
        <f>IF(AA47="",0,(($Z$5+1)-AA47/$Z$6)*(100/$Z$5)*$Z$7)</f>
        <v>0</v>
      </c>
      <c r="AC47" s="128"/>
      <c r="AD47" s="44"/>
      <c r="AE47" s="45">
        <f>IF(AD47="",0,(($AC$5+1)-AD47/$AC$6)*(100/$AC$5)*$AC$7)</f>
        <v>0</v>
      </c>
      <c r="AF47" s="132"/>
      <c r="AG47" s="44"/>
      <c r="AH47" s="45">
        <f>IF(AG47="",0,(($AF$5+1)-AG47/$AF$6)*(100/$AF$5)*$AF$7)</f>
        <v>0</v>
      </c>
      <c r="AI47" s="136"/>
      <c r="AJ47" s="44"/>
      <c r="AK47" s="45">
        <f>IF(AJ47="",0,(($AI$5+1)-AJ47/$AI$6)*(100/$AI$5)*$AI$7)</f>
        <v>0</v>
      </c>
      <c r="AL47" s="128"/>
      <c r="AM47" s="44"/>
      <c r="AN47" s="45">
        <f>IF(AM47="",0,(($AL$5+1)-AM47/$AL$6)*(100/$AL$5)*$AL$7)</f>
        <v>0</v>
      </c>
      <c r="AO47" s="47">
        <f>M47</f>
        <v>27.083333333333336</v>
      </c>
      <c r="AP47" s="46">
        <f>P47</f>
        <v>0</v>
      </c>
      <c r="AQ47" s="46">
        <f>S47</f>
        <v>0</v>
      </c>
      <c r="AR47" s="46">
        <f>V47</f>
        <v>0</v>
      </c>
      <c r="AS47" s="46">
        <f>Y47</f>
        <v>0</v>
      </c>
      <c r="AT47" s="46">
        <f>AB47</f>
        <v>0</v>
      </c>
      <c r="AU47" s="46">
        <f>AE47</f>
        <v>0</v>
      </c>
      <c r="AV47" s="46">
        <f>AH47</f>
        <v>0</v>
      </c>
      <c r="AW47" s="46">
        <f>AK47</f>
        <v>0</v>
      </c>
      <c r="AX47" s="46">
        <f>AN47</f>
        <v>0</v>
      </c>
      <c r="AY47" s="45">
        <f>LARGE(AO47:AX47,1)+LARGE(AO47:AX47,2)+LARGE(AO47:AX47,3)+LARGE(AO47:AX47,4)</f>
        <v>27.083333333333336</v>
      </c>
      <c r="AZ47" s="47">
        <f>AO47</f>
        <v>27.083333333333336</v>
      </c>
      <c r="BA47" s="65">
        <f>AP47</f>
        <v>0</v>
      </c>
      <c r="BB47" s="65">
        <f>AQ47</f>
        <v>0</v>
      </c>
      <c r="BC47" s="65">
        <f>AR47</f>
        <v>0</v>
      </c>
      <c r="BD47" s="65">
        <f>AS47</f>
        <v>0</v>
      </c>
      <c r="BE47" s="46">
        <f>AT47</f>
        <v>0</v>
      </c>
      <c r="BF47" s="46">
        <f>AU47</f>
        <v>0</v>
      </c>
      <c r="BG47" s="65">
        <f>AV47</f>
        <v>0</v>
      </c>
      <c r="BH47" s="65">
        <f>AW47</f>
        <v>0</v>
      </c>
      <c r="BI47" s="65">
        <f>AX47</f>
        <v>0</v>
      </c>
      <c r="BJ47" s="45">
        <f>AZ47+BE47+BF47</f>
        <v>27.083333333333336</v>
      </c>
      <c r="BK47" s="71">
        <f>AO47</f>
        <v>27.083333333333336</v>
      </c>
      <c r="BL47" s="46">
        <f>AP47</f>
        <v>0</v>
      </c>
      <c r="BM47" s="46">
        <f>AQ47</f>
        <v>0</v>
      </c>
      <c r="BN47" s="46">
        <f>AR47</f>
        <v>0</v>
      </c>
      <c r="BO47" s="46">
        <f>AS47</f>
        <v>0</v>
      </c>
      <c r="BP47" s="65">
        <f>AT47</f>
        <v>0</v>
      </c>
      <c r="BQ47" s="65">
        <f>AU47</f>
        <v>0</v>
      </c>
      <c r="BR47" s="65">
        <f>AV47</f>
        <v>0</v>
      </c>
      <c r="BS47" s="65">
        <f>AW47</f>
        <v>0</v>
      </c>
      <c r="BT47" s="65">
        <f>AX47</f>
        <v>0</v>
      </c>
      <c r="BU47" s="45">
        <f>LARGE(BL47:BO47,1)+LARGE(BL47:BO47,2)+LARGE(BL47:BO47,3)</f>
        <v>0</v>
      </c>
    </row>
    <row r="48" spans="1:73" ht="15" customHeight="1" x14ac:dyDescent="0.25">
      <c r="A48" s="51">
        <v>16</v>
      </c>
      <c r="B48" s="185" t="s">
        <v>88</v>
      </c>
      <c r="C48" s="43" t="s">
        <v>45</v>
      </c>
      <c r="D48" s="106">
        <v>25</v>
      </c>
      <c r="E48" s="80">
        <f>_xlfn.RANK.EQ(F48,$F$9:$F$60,0)</f>
        <v>40</v>
      </c>
      <c r="F48" s="81">
        <f>AY48</f>
        <v>23.4375</v>
      </c>
      <c r="G48" s="86">
        <f>_xlfn.RANK.EQ(H48,$H$9:$H$60,0)</f>
        <v>24</v>
      </c>
      <c r="H48" s="87">
        <f>BJ48</f>
        <v>23.4375</v>
      </c>
      <c r="I48" s="92">
        <f>_xlfn.RANK.EQ(J48,$J$9:$J$60,0)</f>
        <v>27</v>
      </c>
      <c r="J48" s="93">
        <f>BU48</f>
        <v>0</v>
      </c>
      <c r="K48" s="124">
        <v>24</v>
      </c>
      <c r="L48" s="77">
        <v>155</v>
      </c>
      <c r="M48" s="120">
        <f>IF(L48="",0,(($K$5+1)-L48/$K$6)*(100/$K$5)*$K$7)</f>
        <v>23.4375</v>
      </c>
      <c r="N48" s="128"/>
      <c r="O48" s="44"/>
      <c r="P48" s="120">
        <f>IF(O48="",0,(($N$5+1)-O48/$N$6)*(100/$N$5)*$N$7)</f>
        <v>0</v>
      </c>
      <c r="Q48" s="128"/>
      <c r="R48" s="44"/>
      <c r="S48" s="120">
        <f>IF(R48="",0,(($Q$5+1)-R48/$Q$6)*(100/$Q$5)*$Q$7)</f>
        <v>0</v>
      </c>
      <c r="T48" s="128"/>
      <c r="U48" s="44"/>
      <c r="V48" s="120">
        <f>IF(U48="",0,(($T$5+1)-U48/$T$6)*(100/$T$5)*$T$7)</f>
        <v>0</v>
      </c>
      <c r="W48" s="128"/>
      <c r="X48" s="44"/>
      <c r="Y48" s="120">
        <f>IF(X48="",0,(($W$5+1)-X48/$W$6)*(100/$W$5)*$W$7)</f>
        <v>0</v>
      </c>
      <c r="Z48" s="128"/>
      <c r="AA48" s="44"/>
      <c r="AB48" s="45">
        <f>IF(AA48="",0,(($Z$5+1)-AA48/$Z$6)*(100/$Z$5)*$Z$7)</f>
        <v>0</v>
      </c>
      <c r="AC48" s="128"/>
      <c r="AD48" s="44"/>
      <c r="AE48" s="45">
        <f>IF(AD48="",0,(($AC$5+1)-AD48/$AC$6)*(100/$AC$5)*$AC$7)</f>
        <v>0</v>
      </c>
      <c r="AF48" s="132"/>
      <c r="AG48" s="44"/>
      <c r="AH48" s="45">
        <f>IF(AG48="",0,(($AF$5+1)-AG48/$AF$6)*(100/$AF$5)*$AF$7)</f>
        <v>0</v>
      </c>
      <c r="AI48" s="136"/>
      <c r="AJ48" s="44"/>
      <c r="AK48" s="45">
        <f>IF(AJ48="",0,(($AI$5+1)-AJ48/$AI$6)*(100/$AI$5)*$AI$7)</f>
        <v>0</v>
      </c>
      <c r="AL48" s="128"/>
      <c r="AM48" s="44"/>
      <c r="AN48" s="45">
        <f>IF(AM48="",0,(($AL$5+1)-AM48/$AL$6)*(100/$AL$5)*$AL$7)</f>
        <v>0</v>
      </c>
      <c r="AO48" s="47">
        <f>M48</f>
        <v>23.4375</v>
      </c>
      <c r="AP48" s="46">
        <f>P48</f>
        <v>0</v>
      </c>
      <c r="AQ48" s="46">
        <f>S48</f>
        <v>0</v>
      </c>
      <c r="AR48" s="46">
        <f>V48</f>
        <v>0</v>
      </c>
      <c r="AS48" s="46">
        <f>Y48</f>
        <v>0</v>
      </c>
      <c r="AT48" s="46">
        <f>AB48</f>
        <v>0</v>
      </c>
      <c r="AU48" s="46">
        <f>AE48</f>
        <v>0</v>
      </c>
      <c r="AV48" s="46">
        <f>AH48</f>
        <v>0</v>
      </c>
      <c r="AW48" s="46">
        <f>AK48</f>
        <v>0</v>
      </c>
      <c r="AX48" s="46">
        <f>AN48</f>
        <v>0</v>
      </c>
      <c r="AY48" s="45">
        <f>LARGE(AO48:AX48,1)+LARGE(AO48:AX48,2)+LARGE(AO48:AX48,3)+LARGE(AO48:AX48,4)</f>
        <v>23.4375</v>
      </c>
      <c r="AZ48" s="47">
        <f>AO48</f>
        <v>23.4375</v>
      </c>
      <c r="BA48" s="65">
        <f>AP48</f>
        <v>0</v>
      </c>
      <c r="BB48" s="65">
        <f>AQ48</f>
        <v>0</v>
      </c>
      <c r="BC48" s="65">
        <f>AR48</f>
        <v>0</v>
      </c>
      <c r="BD48" s="65">
        <f>AS48</f>
        <v>0</v>
      </c>
      <c r="BE48" s="46">
        <f>AT48</f>
        <v>0</v>
      </c>
      <c r="BF48" s="46">
        <f>AU48</f>
        <v>0</v>
      </c>
      <c r="BG48" s="65">
        <f>AV48</f>
        <v>0</v>
      </c>
      <c r="BH48" s="65">
        <f>AW48</f>
        <v>0</v>
      </c>
      <c r="BI48" s="65">
        <f>AX48</f>
        <v>0</v>
      </c>
      <c r="BJ48" s="45">
        <f>AZ48+BE48+BF48</f>
        <v>23.4375</v>
      </c>
      <c r="BK48" s="71">
        <f>AO48</f>
        <v>23.4375</v>
      </c>
      <c r="BL48" s="46">
        <f>AP48</f>
        <v>0</v>
      </c>
      <c r="BM48" s="46">
        <f>AQ48</f>
        <v>0</v>
      </c>
      <c r="BN48" s="46">
        <f>AR48</f>
        <v>0</v>
      </c>
      <c r="BO48" s="46">
        <f>AS48</f>
        <v>0</v>
      </c>
      <c r="BP48" s="65">
        <f>AT48</f>
        <v>0</v>
      </c>
      <c r="BQ48" s="65">
        <f>AU48</f>
        <v>0</v>
      </c>
      <c r="BR48" s="65">
        <f>AV48</f>
        <v>0</v>
      </c>
      <c r="BS48" s="65">
        <f>AW48</f>
        <v>0</v>
      </c>
      <c r="BT48" s="65">
        <f>AX48</f>
        <v>0</v>
      </c>
      <c r="BU48" s="45">
        <f>LARGE(BL48:BO48,1)+LARGE(BL48:BO48,2)+LARGE(BL48:BO48,3)</f>
        <v>0</v>
      </c>
    </row>
    <row r="49" spans="1:73" ht="15" customHeight="1" x14ac:dyDescent="0.25">
      <c r="A49" s="51"/>
      <c r="B49" s="185" t="s">
        <v>89</v>
      </c>
      <c r="C49" s="43" t="s">
        <v>43</v>
      </c>
      <c r="D49" s="106">
        <v>372</v>
      </c>
      <c r="E49" s="80">
        <f>_xlfn.RANK.EQ(F49,$F$9:$F$60,0)</f>
        <v>41</v>
      </c>
      <c r="F49" s="81">
        <f>AY49</f>
        <v>21.818181818181824</v>
      </c>
      <c r="G49" s="86">
        <f>_xlfn.RANK.EQ(H49,$H$9:$H$60,0)</f>
        <v>25</v>
      </c>
      <c r="H49" s="87">
        <f>BJ49</f>
        <v>0</v>
      </c>
      <c r="I49" s="92">
        <f>_xlfn.RANK.EQ(J49,$J$9:$J$60,0)</f>
        <v>25</v>
      </c>
      <c r="J49" s="93">
        <f>BU49</f>
        <v>21.818181818181824</v>
      </c>
      <c r="K49" s="124"/>
      <c r="L49" s="77"/>
      <c r="M49" s="120">
        <f>IF(L49="",0,(($K$5+1)-L49/$K$6)*(100/$K$5)*$K$7)</f>
        <v>0</v>
      </c>
      <c r="N49" s="128">
        <v>11</v>
      </c>
      <c r="O49" s="44">
        <v>48</v>
      </c>
      <c r="P49" s="120">
        <f>IF(O49="",0,(($N$5+1)-O49/$N$6)*(100/$N$5)*$N$7)</f>
        <v>21.818181818181824</v>
      </c>
      <c r="Q49" s="128"/>
      <c r="R49" s="44"/>
      <c r="S49" s="120">
        <f>IF(R49="",0,(($Q$5+1)-R49/$Q$6)*(100/$Q$5)*$Q$7)</f>
        <v>0</v>
      </c>
      <c r="T49" s="128"/>
      <c r="U49" s="44"/>
      <c r="V49" s="120">
        <f>IF(U49="",0,(($T$5+1)-U49/$T$6)*(100/$T$5)*$T$7)</f>
        <v>0</v>
      </c>
      <c r="W49" s="128"/>
      <c r="X49" s="44"/>
      <c r="Y49" s="120">
        <f>IF(X49="",0,(($W$5+1)-X49/$W$6)*(100/$W$5)*$W$7)</f>
        <v>0</v>
      </c>
      <c r="Z49" s="128"/>
      <c r="AA49" s="44"/>
      <c r="AB49" s="45">
        <f>IF(AA49="",0,(($Z$5+1)-AA49/$Z$6)*(100/$Z$5)*$Z$7)</f>
        <v>0</v>
      </c>
      <c r="AC49" s="128"/>
      <c r="AD49" s="44"/>
      <c r="AE49" s="45">
        <f>IF(AD49="",0,(($AC$5+1)-AD49/$AC$6)*(100/$AC$5)*$AC$7)</f>
        <v>0</v>
      </c>
      <c r="AF49" s="132"/>
      <c r="AG49" s="44"/>
      <c r="AH49" s="45">
        <f>IF(AG49="",0,(($AF$5+1)-AG49/$AF$6)*(100/$AF$5)*$AF$7)</f>
        <v>0</v>
      </c>
      <c r="AI49" s="136"/>
      <c r="AJ49" s="44"/>
      <c r="AK49" s="45">
        <f>IF(AJ49="",0,(($AI$5+1)-AJ49/$AI$6)*(100/$AI$5)*$AI$7)</f>
        <v>0</v>
      </c>
      <c r="AL49" s="128"/>
      <c r="AM49" s="44"/>
      <c r="AN49" s="45">
        <f>IF(AM49="",0,(($AL$5+1)-AM49/$AL$6)*(100/$AL$5)*$AL$7)</f>
        <v>0</v>
      </c>
      <c r="AO49" s="47">
        <f>M49</f>
        <v>0</v>
      </c>
      <c r="AP49" s="46">
        <f>P49</f>
        <v>21.818181818181824</v>
      </c>
      <c r="AQ49" s="46">
        <f>S49</f>
        <v>0</v>
      </c>
      <c r="AR49" s="46">
        <f>V49</f>
        <v>0</v>
      </c>
      <c r="AS49" s="46">
        <f>Y49</f>
        <v>0</v>
      </c>
      <c r="AT49" s="46">
        <f>AB49</f>
        <v>0</v>
      </c>
      <c r="AU49" s="46">
        <f>AE49</f>
        <v>0</v>
      </c>
      <c r="AV49" s="46">
        <f>AH49</f>
        <v>0</v>
      </c>
      <c r="AW49" s="46">
        <f>AK49</f>
        <v>0</v>
      </c>
      <c r="AX49" s="46">
        <f>AN49</f>
        <v>0</v>
      </c>
      <c r="AY49" s="45">
        <f>LARGE(AO49:AX49,1)+LARGE(AO49:AX49,2)+LARGE(AO49:AX49,3)+LARGE(AO49:AX49,4)</f>
        <v>21.818181818181824</v>
      </c>
      <c r="AZ49" s="47">
        <f>AO49</f>
        <v>0</v>
      </c>
      <c r="BA49" s="65">
        <f>AP49</f>
        <v>21.818181818181824</v>
      </c>
      <c r="BB49" s="65">
        <f>AQ49</f>
        <v>0</v>
      </c>
      <c r="BC49" s="65">
        <f>AR49</f>
        <v>0</v>
      </c>
      <c r="BD49" s="65">
        <f>AS49</f>
        <v>0</v>
      </c>
      <c r="BE49" s="46">
        <f>AT49</f>
        <v>0</v>
      </c>
      <c r="BF49" s="46">
        <f>AU49</f>
        <v>0</v>
      </c>
      <c r="BG49" s="65">
        <f>AV49</f>
        <v>0</v>
      </c>
      <c r="BH49" s="65">
        <f>AW49</f>
        <v>0</v>
      </c>
      <c r="BI49" s="65">
        <f>AX49</f>
        <v>0</v>
      </c>
      <c r="BJ49" s="45">
        <f>AZ49+BE49+BF49</f>
        <v>0</v>
      </c>
      <c r="BK49" s="71">
        <f>AO49</f>
        <v>0</v>
      </c>
      <c r="BL49" s="46">
        <f>AP49</f>
        <v>21.818181818181824</v>
      </c>
      <c r="BM49" s="46">
        <f>AQ49</f>
        <v>0</v>
      </c>
      <c r="BN49" s="46">
        <f>AR49</f>
        <v>0</v>
      </c>
      <c r="BO49" s="46">
        <f>AS49</f>
        <v>0</v>
      </c>
      <c r="BP49" s="65">
        <f>AT49</f>
        <v>0</v>
      </c>
      <c r="BQ49" s="65">
        <f>AU49</f>
        <v>0</v>
      </c>
      <c r="BR49" s="65">
        <f>AV49</f>
        <v>0</v>
      </c>
      <c r="BS49" s="65">
        <f>AW49</f>
        <v>0</v>
      </c>
      <c r="BT49" s="65">
        <f>AX49</f>
        <v>0</v>
      </c>
      <c r="BU49" s="45">
        <f>LARGE(BL49:BO49,1)+LARGE(BL49:BO49,2)+LARGE(BL49:BO49,3)</f>
        <v>21.818181818181824</v>
      </c>
    </row>
    <row r="50" spans="1:73" ht="15" customHeight="1" x14ac:dyDescent="0.25">
      <c r="A50" s="51"/>
      <c r="B50" s="42"/>
      <c r="C50" s="43"/>
      <c r="D50" s="106"/>
      <c r="E50" s="80">
        <f>_xlfn.RANK.EQ(F50,$F$9:$F$60,0)</f>
        <v>42</v>
      </c>
      <c r="F50" s="81">
        <f>AY50</f>
        <v>0</v>
      </c>
      <c r="G50" s="86">
        <f>_xlfn.RANK.EQ(H50,$H$9:$H$60,0)</f>
        <v>25</v>
      </c>
      <c r="H50" s="87">
        <f>BJ50</f>
        <v>0</v>
      </c>
      <c r="I50" s="92">
        <f>_xlfn.RANK.EQ(J50,$J$9:$J$60,0)</f>
        <v>27</v>
      </c>
      <c r="J50" s="93">
        <f>BU50</f>
        <v>0</v>
      </c>
      <c r="K50" s="124"/>
      <c r="L50" s="77"/>
      <c r="M50" s="120">
        <f>IF(L50="",0,(($K$5+1)-L50/$K$6)*(100/$K$5)*$K$7)</f>
        <v>0</v>
      </c>
      <c r="N50" s="128"/>
      <c r="O50" s="44"/>
      <c r="P50" s="120">
        <f>IF(O50="",0,(($N$5+1)-O50/$N$6)*(100/$N$5)*$N$7)</f>
        <v>0</v>
      </c>
      <c r="Q50" s="128"/>
      <c r="R50" s="44"/>
      <c r="S50" s="120">
        <f>IF(R50="",0,(($Q$5+1)-R50/$Q$6)*(100/$Q$5)*$Q$7)</f>
        <v>0</v>
      </c>
      <c r="T50" s="128"/>
      <c r="U50" s="44"/>
      <c r="V50" s="120">
        <f>IF(U50="",0,(($T$5+1)-U50/$T$6)*(100/$T$5)*$T$7)</f>
        <v>0</v>
      </c>
      <c r="W50" s="128"/>
      <c r="X50" s="44"/>
      <c r="Y50" s="120">
        <f>IF(X50="",0,(($W$5+1)-X50/$W$6)*(100/$W$5)*$W$7)</f>
        <v>0</v>
      </c>
      <c r="Z50" s="128"/>
      <c r="AA50" s="44"/>
      <c r="AB50" s="45">
        <f>IF(AA50="",0,(($Z$5+1)-AA50/$Z$6)*(100/$Z$5)*$Z$7)</f>
        <v>0</v>
      </c>
      <c r="AC50" s="128"/>
      <c r="AD50" s="44"/>
      <c r="AE50" s="45">
        <f>IF(AD50="",0,(($AC$5+1)-AD50/$AC$6)*(100/$AC$5)*$AC$7)</f>
        <v>0</v>
      </c>
      <c r="AF50" s="132"/>
      <c r="AG50" s="44"/>
      <c r="AH50" s="45">
        <f>IF(AG50="",0,(($AF$5+1)-AG50/$AF$6)*(100/$AF$5)*$AF$7)</f>
        <v>0</v>
      </c>
      <c r="AI50" s="136"/>
      <c r="AJ50" s="44"/>
      <c r="AK50" s="45">
        <f>IF(AJ50="",0,(($AI$5+1)-AJ50/$AI$6)*(100/$AI$5)*$AI$7)</f>
        <v>0</v>
      </c>
      <c r="AL50" s="128"/>
      <c r="AM50" s="44"/>
      <c r="AN50" s="45">
        <f>IF(AM50="",0,(($AL$5+1)-AM50/$AL$6)*(100/$AL$5)*$AL$7)</f>
        <v>0</v>
      </c>
      <c r="AO50" s="47">
        <f>M50</f>
        <v>0</v>
      </c>
      <c r="AP50" s="46">
        <f>P50</f>
        <v>0</v>
      </c>
      <c r="AQ50" s="46">
        <f>S50</f>
        <v>0</v>
      </c>
      <c r="AR50" s="46">
        <f>V50</f>
        <v>0</v>
      </c>
      <c r="AS50" s="46">
        <f>Y50</f>
        <v>0</v>
      </c>
      <c r="AT50" s="46">
        <f>AB50</f>
        <v>0</v>
      </c>
      <c r="AU50" s="46">
        <f>AE50</f>
        <v>0</v>
      </c>
      <c r="AV50" s="46">
        <f>AH50</f>
        <v>0</v>
      </c>
      <c r="AW50" s="46">
        <f>AK50</f>
        <v>0</v>
      </c>
      <c r="AX50" s="46">
        <f>AN50</f>
        <v>0</v>
      </c>
      <c r="AY50" s="45">
        <f>LARGE(AO50:AX50,1)+LARGE(AO50:AX50,2)+LARGE(AO50:AX50,3)+LARGE(AO50:AX50,4)</f>
        <v>0</v>
      </c>
      <c r="AZ50" s="47">
        <f>AO50</f>
        <v>0</v>
      </c>
      <c r="BA50" s="65">
        <f>AP50</f>
        <v>0</v>
      </c>
      <c r="BB50" s="65">
        <f>AQ50</f>
        <v>0</v>
      </c>
      <c r="BC50" s="65">
        <f>AR50</f>
        <v>0</v>
      </c>
      <c r="BD50" s="65">
        <f>AS50</f>
        <v>0</v>
      </c>
      <c r="BE50" s="46">
        <f>AT50</f>
        <v>0</v>
      </c>
      <c r="BF50" s="46">
        <f>AU50</f>
        <v>0</v>
      </c>
      <c r="BG50" s="65">
        <f>AV50</f>
        <v>0</v>
      </c>
      <c r="BH50" s="65">
        <f>AW50</f>
        <v>0</v>
      </c>
      <c r="BI50" s="65">
        <f>AX50</f>
        <v>0</v>
      </c>
      <c r="BJ50" s="45">
        <f>AZ50+BE50+BF50</f>
        <v>0</v>
      </c>
      <c r="BK50" s="71">
        <f>AO50</f>
        <v>0</v>
      </c>
      <c r="BL50" s="46">
        <f>AP50</f>
        <v>0</v>
      </c>
      <c r="BM50" s="46">
        <f>AQ50</f>
        <v>0</v>
      </c>
      <c r="BN50" s="46">
        <f>AR50</f>
        <v>0</v>
      </c>
      <c r="BO50" s="46">
        <f>AS50</f>
        <v>0</v>
      </c>
      <c r="BP50" s="65">
        <f>AT50</f>
        <v>0</v>
      </c>
      <c r="BQ50" s="65">
        <f>AU50</f>
        <v>0</v>
      </c>
      <c r="BR50" s="65">
        <f>AV50</f>
        <v>0</v>
      </c>
      <c r="BS50" s="65">
        <f>AW50</f>
        <v>0</v>
      </c>
      <c r="BT50" s="65">
        <f>AX50</f>
        <v>0</v>
      </c>
      <c r="BU50" s="45">
        <f>LARGE(BL50:BO50,1)+LARGE(BL50:BO50,2)+LARGE(BL50:BO50,3)</f>
        <v>0</v>
      </c>
    </row>
    <row r="51" spans="1:73" ht="15" customHeight="1" x14ac:dyDescent="0.25">
      <c r="A51" s="51"/>
      <c r="B51" s="42"/>
      <c r="C51" s="43"/>
      <c r="D51" s="106"/>
      <c r="E51" s="80">
        <f>_xlfn.RANK.EQ(F51,$F$9:$F$60,0)</f>
        <v>42</v>
      </c>
      <c r="F51" s="81">
        <f>AY51</f>
        <v>0</v>
      </c>
      <c r="G51" s="86">
        <f>_xlfn.RANK.EQ(H51,$H$9:$H$60,0)</f>
        <v>25</v>
      </c>
      <c r="H51" s="87">
        <f>BJ51</f>
        <v>0</v>
      </c>
      <c r="I51" s="92">
        <f>_xlfn.RANK.EQ(J51,$J$9:$J$60,0)</f>
        <v>27</v>
      </c>
      <c r="J51" s="93">
        <f>BU51</f>
        <v>0</v>
      </c>
      <c r="K51" s="124"/>
      <c r="L51" s="77"/>
      <c r="M51" s="120">
        <f>IF(L51="",0,(($K$5+1)-L51/$K$6)*(100/$K$5)*$K$7)</f>
        <v>0</v>
      </c>
      <c r="N51" s="128"/>
      <c r="O51" s="44"/>
      <c r="P51" s="120">
        <f>IF(O51="",0,(($N$5+1)-O51/$N$6)*(100/$N$5)*$N$7)</f>
        <v>0</v>
      </c>
      <c r="Q51" s="128"/>
      <c r="R51" s="44"/>
      <c r="S51" s="120">
        <f>IF(R51="",0,(($Q$5+1)-R51/$Q$6)*(100/$Q$5)*$Q$7)</f>
        <v>0</v>
      </c>
      <c r="T51" s="128"/>
      <c r="U51" s="44"/>
      <c r="V51" s="120">
        <f>IF(U51="",0,(($T$5+1)-U51/$T$6)*(100/$T$5)*$T$7)</f>
        <v>0</v>
      </c>
      <c r="W51" s="128"/>
      <c r="X51" s="44"/>
      <c r="Y51" s="120">
        <f>IF(X51="",0,(($W$5+1)-X51/$W$6)*(100/$W$5)*$W$7)</f>
        <v>0</v>
      </c>
      <c r="Z51" s="128"/>
      <c r="AA51" s="44"/>
      <c r="AB51" s="45">
        <f>IF(AA51="",0,(($Z$5+1)-AA51/$Z$6)*(100/$Z$5)*$Z$7)</f>
        <v>0</v>
      </c>
      <c r="AC51" s="128"/>
      <c r="AD51" s="44"/>
      <c r="AE51" s="45">
        <f>IF(AD51="",0,(($AC$5+1)-AD51/$AC$6)*(100/$AC$5)*$AC$7)</f>
        <v>0</v>
      </c>
      <c r="AF51" s="132"/>
      <c r="AG51" s="44"/>
      <c r="AH51" s="45">
        <f>IF(AG51="",0,(($AF$5+1)-AG51/$AF$6)*(100/$AF$5)*$AF$7)</f>
        <v>0</v>
      </c>
      <c r="AI51" s="136"/>
      <c r="AJ51" s="44"/>
      <c r="AK51" s="45">
        <f>IF(AJ51="",0,(($AI$5+1)-AJ51/$AI$6)*(100/$AI$5)*$AI$7)</f>
        <v>0</v>
      </c>
      <c r="AL51" s="128"/>
      <c r="AM51" s="44"/>
      <c r="AN51" s="45">
        <f>IF(AM51="",0,(($AL$5+1)-AM51/$AL$6)*(100/$AL$5)*$AL$7)</f>
        <v>0</v>
      </c>
      <c r="AO51" s="47">
        <f>M51</f>
        <v>0</v>
      </c>
      <c r="AP51" s="46">
        <f>P51</f>
        <v>0</v>
      </c>
      <c r="AQ51" s="46">
        <f>S51</f>
        <v>0</v>
      </c>
      <c r="AR51" s="46">
        <f>V51</f>
        <v>0</v>
      </c>
      <c r="AS51" s="46">
        <f>Y51</f>
        <v>0</v>
      </c>
      <c r="AT51" s="46">
        <f>AB51</f>
        <v>0</v>
      </c>
      <c r="AU51" s="46">
        <f>AE51</f>
        <v>0</v>
      </c>
      <c r="AV51" s="46">
        <f>AH51</f>
        <v>0</v>
      </c>
      <c r="AW51" s="46">
        <f>AK51</f>
        <v>0</v>
      </c>
      <c r="AX51" s="46">
        <f>AN51</f>
        <v>0</v>
      </c>
      <c r="AY51" s="45">
        <f>LARGE(AO51:AX51,1)+LARGE(AO51:AX51,2)+LARGE(AO51:AX51,3)+LARGE(AO51:AX51,4)</f>
        <v>0</v>
      </c>
      <c r="AZ51" s="47">
        <f>AO51</f>
        <v>0</v>
      </c>
      <c r="BA51" s="65">
        <f>AP51</f>
        <v>0</v>
      </c>
      <c r="BB51" s="65">
        <f>AQ51</f>
        <v>0</v>
      </c>
      <c r="BC51" s="65">
        <f>AR51</f>
        <v>0</v>
      </c>
      <c r="BD51" s="65">
        <f>AS51</f>
        <v>0</v>
      </c>
      <c r="BE51" s="46">
        <f>AT51</f>
        <v>0</v>
      </c>
      <c r="BF51" s="46">
        <f>AU51</f>
        <v>0</v>
      </c>
      <c r="BG51" s="65">
        <f>AV51</f>
        <v>0</v>
      </c>
      <c r="BH51" s="65">
        <f>AW51</f>
        <v>0</v>
      </c>
      <c r="BI51" s="65">
        <f>AX51</f>
        <v>0</v>
      </c>
      <c r="BJ51" s="45">
        <f>AZ51+BE51+BF51</f>
        <v>0</v>
      </c>
      <c r="BK51" s="71">
        <f>AO51</f>
        <v>0</v>
      </c>
      <c r="BL51" s="46">
        <f>AP51</f>
        <v>0</v>
      </c>
      <c r="BM51" s="46">
        <f>AQ51</f>
        <v>0</v>
      </c>
      <c r="BN51" s="46">
        <f>AR51</f>
        <v>0</v>
      </c>
      <c r="BO51" s="46">
        <f>AS51</f>
        <v>0</v>
      </c>
      <c r="BP51" s="65">
        <f>AT51</f>
        <v>0</v>
      </c>
      <c r="BQ51" s="65">
        <f>AU51</f>
        <v>0</v>
      </c>
      <c r="BR51" s="65">
        <f>AV51</f>
        <v>0</v>
      </c>
      <c r="BS51" s="65">
        <f>AW51</f>
        <v>0</v>
      </c>
      <c r="BT51" s="65">
        <f>AX51</f>
        <v>0</v>
      </c>
      <c r="BU51" s="45">
        <f>LARGE(BL51:BO51,1)+LARGE(BL51:BO51,2)+LARGE(BL51:BO51,3)</f>
        <v>0</v>
      </c>
    </row>
    <row r="52" spans="1:73" ht="15" customHeight="1" x14ac:dyDescent="0.25">
      <c r="A52" s="51"/>
      <c r="B52" s="42"/>
      <c r="C52" s="43"/>
      <c r="D52" s="106"/>
      <c r="E52" s="80">
        <f>_xlfn.RANK.EQ(F52,$F$9:$F$60,0)</f>
        <v>42</v>
      </c>
      <c r="F52" s="81">
        <f>AY52</f>
        <v>0</v>
      </c>
      <c r="G52" s="86">
        <f>_xlfn.RANK.EQ(H52,$H$9:$H$60,0)</f>
        <v>25</v>
      </c>
      <c r="H52" s="87">
        <f>BJ52</f>
        <v>0</v>
      </c>
      <c r="I52" s="92">
        <f>_xlfn.RANK.EQ(J52,$J$9:$J$60,0)</f>
        <v>27</v>
      </c>
      <c r="J52" s="93">
        <f>BU52</f>
        <v>0</v>
      </c>
      <c r="K52" s="124"/>
      <c r="L52" s="77"/>
      <c r="M52" s="120">
        <f>IF(L52="",0,(($K$5+1)-L52/$K$6)*(100/$K$5)*$K$7)</f>
        <v>0</v>
      </c>
      <c r="N52" s="128"/>
      <c r="O52" s="44"/>
      <c r="P52" s="120">
        <f>IF(O52="",0,(($N$5+1)-O52/$N$6)*(100/$N$5)*$N$7)</f>
        <v>0</v>
      </c>
      <c r="Q52" s="128"/>
      <c r="R52" s="44"/>
      <c r="S52" s="120">
        <f>IF(R52="",0,(($Q$5+1)-R52/$Q$6)*(100/$Q$5)*$Q$7)</f>
        <v>0</v>
      </c>
      <c r="T52" s="128"/>
      <c r="U52" s="44"/>
      <c r="V52" s="120">
        <f>IF(U52="",0,(($T$5+1)-U52/$T$6)*(100/$T$5)*$T$7)</f>
        <v>0</v>
      </c>
      <c r="W52" s="128"/>
      <c r="X52" s="44"/>
      <c r="Y52" s="120">
        <f>IF(X52="",0,(($W$5+1)-X52/$W$6)*(100/$W$5)*$W$7)</f>
        <v>0</v>
      </c>
      <c r="Z52" s="128"/>
      <c r="AA52" s="44"/>
      <c r="AB52" s="45">
        <f>IF(AA52="",0,(($Z$5+1)-AA52/$Z$6)*(100/$Z$5)*$Z$7)</f>
        <v>0</v>
      </c>
      <c r="AC52" s="128"/>
      <c r="AD52" s="44"/>
      <c r="AE52" s="45">
        <f>IF(AD52="",0,(($AC$5+1)-AD52/$AC$6)*(100/$AC$5)*$AC$7)</f>
        <v>0</v>
      </c>
      <c r="AF52" s="132"/>
      <c r="AG52" s="44"/>
      <c r="AH52" s="45">
        <f>IF(AG52="",0,(($AF$5+1)-AG52/$AF$6)*(100/$AF$5)*$AF$7)</f>
        <v>0</v>
      </c>
      <c r="AI52" s="136"/>
      <c r="AJ52" s="44"/>
      <c r="AK52" s="45">
        <f>IF(AJ52="",0,(($AI$5+1)-AJ52/$AI$6)*(100/$AI$5)*$AI$7)</f>
        <v>0</v>
      </c>
      <c r="AL52" s="128"/>
      <c r="AM52" s="44"/>
      <c r="AN52" s="45">
        <f>IF(AM52="",0,(($AL$5+1)-AM52/$AL$6)*(100/$AL$5)*$AL$7)</f>
        <v>0</v>
      </c>
      <c r="AO52" s="47">
        <f>M52</f>
        <v>0</v>
      </c>
      <c r="AP52" s="46">
        <f>P52</f>
        <v>0</v>
      </c>
      <c r="AQ52" s="46">
        <f>S52</f>
        <v>0</v>
      </c>
      <c r="AR52" s="46">
        <f>V52</f>
        <v>0</v>
      </c>
      <c r="AS52" s="46">
        <f>Y52</f>
        <v>0</v>
      </c>
      <c r="AT52" s="46">
        <f>AB52</f>
        <v>0</v>
      </c>
      <c r="AU52" s="46">
        <f>AE52</f>
        <v>0</v>
      </c>
      <c r="AV52" s="46">
        <f>AH52</f>
        <v>0</v>
      </c>
      <c r="AW52" s="46">
        <f>AK52</f>
        <v>0</v>
      </c>
      <c r="AX52" s="46">
        <f>AN52</f>
        <v>0</v>
      </c>
      <c r="AY52" s="45">
        <f>LARGE(AO52:AX52,1)+LARGE(AO52:AX52,2)+LARGE(AO52:AX52,3)+LARGE(AO52:AX52,4)</f>
        <v>0</v>
      </c>
      <c r="AZ52" s="47">
        <f>AO52</f>
        <v>0</v>
      </c>
      <c r="BA52" s="65">
        <f>AP52</f>
        <v>0</v>
      </c>
      <c r="BB52" s="65">
        <f>AQ52</f>
        <v>0</v>
      </c>
      <c r="BC52" s="65">
        <f>AR52</f>
        <v>0</v>
      </c>
      <c r="BD52" s="65">
        <f>AS52</f>
        <v>0</v>
      </c>
      <c r="BE52" s="46">
        <f>AT52</f>
        <v>0</v>
      </c>
      <c r="BF52" s="46">
        <f>AU52</f>
        <v>0</v>
      </c>
      <c r="BG52" s="65">
        <f>AV52</f>
        <v>0</v>
      </c>
      <c r="BH52" s="65">
        <f>AW52</f>
        <v>0</v>
      </c>
      <c r="BI52" s="65">
        <f>AX52</f>
        <v>0</v>
      </c>
      <c r="BJ52" s="45">
        <f>AZ52+BE52+BF52</f>
        <v>0</v>
      </c>
      <c r="BK52" s="71">
        <f>AO52</f>
        <v>0</v>
      </c>
      <c r="BL52" s="46">
        <f>AP52</f>
        <v>0</v>
      </c>
      <c r="BM52" s="46">
        <f>AQ52</f>
        <v>0</v>
      </c>
      <c r="BN52" s="46">
        <f>AR52</f>
        <v>0</v>
      </c>
      <c r="BO52" s="46">
        <f>AS52</f>
        <v>0</v>
      </c>
      <c r="BP52" s="65">
        <f>AT52</f>
        <v>0</v>
      </c>
      <c r="BQ52" s="65">
        <f>AU52</f>
        <v>0</v>
      </c>
      <c r="BR52" s="65">
        <f>AV52</f>
        <v>0</v>
      </c>
      <c r="BS52" s="65">
        <f>AW52</f>
        <v>0</v>
      </c>
      <c r="BT52" s="65">
        <f>AX52</f>
        <v>0</v>
      </c>
      <c r="BU52" s="45">
        <f>LARGE(BL52:BO52,1)+LARGE(BL52:BO52,2)+LARGE(BL52:BO52,3)</f>
        <v>0</v>
      </c>
    </row>
    <row r="53" spans="1:73" ht="15" customHeight="1" x14ac:dyDescent="0.25">
      <c r="A53" s="51"/>
      <c r="B53" s="42"/>
      <c r="C53" s="43"/>
      <c r="D53" s="106"/>
      <c r="E53" s="80">
        <f>_xlfn.RANK.EQ(F53,$F$9:$F$60,0)</f>
        <v>42</v>
      </c>
      <c r="F53" s="81">
        <f>AY53</f>
        <v>0</v>
      </c>
      <c r="G53" s="86">
        <f>_xlfn.RANK.EQ(H53,$H$9:$H$60,0)</f>
        <v>25</v>
      </c>
      <c r="H53" s="87">
        <f>BJ53</f>
        <v>0</v>
      </c>
      <c r="I53" s="92">
        <f>_xlfn.RANK.EQ(J53,$J$9:$J$60,0)</f>
        <v>27</v>
      </c>
      <c r="J53" s="93">
        <f>BU53</f>
        <v>0</v>
      </c>
      <c r="K53" s="124"/>
      <c r="L53" s="77"/>
      <c r="M53" s="120">
        <f>IF(L53="",0,(($K$5+1)-L53/$K$6)*(100/$K$5)*$K$7)</f>
        <v>0</v>
      </c>
      <c r="N53" s="128"/>
      <c r="O53" s="44"/>
      <c r="P53" s="120">
        <f>IF(O53="",0,(($N$5+1)-O53/$N$6)*(100/$N$5)*$N$7)</f>
        <v>0</v>
      </c>
      <c r="Q53" s="128"/>
      <c r="R53" s="44"/>
      <c r="S53" s="120">
        <f>IF(R53="",0,(($Q$5+1)-R53/$Q$6)*(100/$Q$5)*$Q$7)</f>
        <v>0</v>
      </c>
      <c r="T53" s="128"/>
      <c r="U53" s="44"/>
      <c r="V53" s="120">
        <f>IF(U53="",0,(($T$5+1)-U53/$T$6)*(100/$T$5)*$T$7)</f>
        <v>0</v>
      </c>
      <c r="W53" s="128"/>
      <c r="X53" s="44"/>
      <c r="Y53" s="120">
        <f>IF(X53="",0,(($W$5+1)-X53/$W$6)*(100/$W$5)*$W$7)</f>
        <v>0</v>
      </c>
      <c r="Z53" s="128"/>
      <c r="AA53" s="44"/>
      <c r="AB53" s="45">
        <f>IF(AA53="",0,(($Z$5+1)-AA53/$Z$6)*(100/$Z$5)*$Z$7)</f>
        <v>0</v>
      </c>
      <c r="AC53" s="128"/>
      <c r="AD53" s="44"/>
      <c r="AE53" s="45">
        <f>IF(AD53="",0,(($AC$5+1)-AD53/$AC$6)*(100/$AC$5)*$AC$7)</f>
        <v>0</v>
      </c>
      <c r="AF53" s="132"/>
      <c r="AG53" s="44"/>
      <c r="AH53" s="45">
        <f>IF(AG53="",0,(($AF$5+1)-AG53/$AF$6)*(100/$AF$5)*$AF$7)</f>
        <v>0</v>
      </c>
      <c r="AI53" s="136"/>
      <c r="AJ53" s="44"/>
      <c r="AK53" s="45">
        <f>IF(AJ53="",0,(($AI$5+1)-AJ53/$AI$6)*(100/$AI$5)*$AI$7)</f>
        <v>0</v>
      </c>
      <c r="AL53" s="128"/>
      <c r="AM53" s="44"/>
      <c r="AN53" s="45">
        <f>IF(AM53="",0,(($AL$5+1)-AM53/$AL$6)*(100/$AL$5)*$AL$7)</f>
        <v>0</v>
      </c>
      <c r="AO53" s="47">
        <f>M53</f>
        <v>0</v>
      </c>
      <c r="AP53" s="46">
        <f>P53</f>
        <v>0</v>
      </c>
      <c r="AQ53" s="46">
        <f>S53</f>
        <v>0</v>
      </c>
      <c r="AR53" s="46">
        <f>V53</f>
        <v>0</v>
      </c>
      <c r="AS53" s="46">
        <f>Y53</f>
        <v>0</v>
      </c>
      <c r="AT53" s="46">
        <f>AB53</f>
        <v>0</v>
      </c>
      <c r="AU53" s="46">
        <f>AE53</f>
        <v>0</v>
      </c>
      <c r="AV53" s="46">
        <f>AH53</f>
        <v>0</v>
      </c>
      <c r="AW53" s="46">
        <f>AK53</f>
        <v>0</v>
      </c>
      <c r="AX53" s="46">
        <f>AN53</f>
        <v>0</v>
      </c>
      <c r="AY53" s="45">
        <f>LARGE(AO53:AX53,1)+LARGE(AO53:AX53,2)+LARGE(AO53:AX53,3)+LARGE(AO53:AX53,4)</f>
        <v>0</v>
      </c>
      <c r="AZ53" s="47">
        <f>AO53</f>
        <v>0</v>
      </c>
      <c r="BA53" s="65">
        <f>AP53</f>
        <v>0</v>
      </c>
      <c r="BB53" s="65">
        <f>AQ53</f>
        <v>0</v>
      </c>
      <c r="BC53" s="65">
        <f>AR53</f>
        <v>0</v>
      </c>
      <c r="BD53" s="65">
        <f>AS53</f>
        <v>0</v>
      </c>
      <c r="BE53" s="46">
        <f>AT53</f>
        <v>0</v>
      </c>
      <c r="BF53" s="46">
        <f>AU53</f>
        <v>0</v>
      </c>
      <c r="BG53" s="65">
        <f>AV53</f>
        <v>0</v>
      </c>
      <c r="BH53" s="65">
        <f>AW53</f>
        <v>0</v>
      </c>
      <c r="BI53" s="65">
        <f>AX53</f>
        <v>0</v>
      </c>
      <c r="BJ53" s="45">
        <f>AZ53+BE53+BF53</f>
        <v>0</v>
      </c>
      <c r="BK53" s="71">
        <f>AO53</f>
        <v>0</v>
      </c>
      <c r="BL53" s="46">
        <f>AP53</f>
        <v>0</v>
      </c>
      <c r="BM53" s="46">
        <f>AQ53</f>
        <v>0</v>
      </c>
      <c r="BN53" s="46">
        <f>AR53</f>
        <v>0</v>
      </c>
      <c r="BO53" s="46">
        <f>AS53</f>
        <v>0</v>
      </c>
      <c r="BP53" s="65">
        <f>AT53</f>
        <v>0</v>
      </c>
      <c r="BQ53" s="65">
        <f>AU53</f>
        <v>0</v>
      </c>
      <c r="BR53" s="65">
        <f>AV53</f>
        <v>0</v>
      </c>
      <c r="BS53" s="65">
        <f>AW53</f>
        <v>0</v>
      </c>
      <c r="BT53" s="65">
        <f>AX53</f>
        <v>0</v>
      </c>
      <c r="BU53" s="45">
        <f>LARGE(BL53:BO53,1)+LARGE(BL53:BO53,2)+LARGE(BL53:BO53,3)</f>
        <v>0</v>
      </c>
    </row>
    <row r="54" spans="1:73" ht="15" customHeight="1" x14ac:dyDescent="0.25">
      <c r="A54" s="51"/>
      <c r="B54" s="42"/>
      <c r="C54" s="43"/>
      <c r="D54" s="106"/>
      <c r="E54" s="80">
        <f>_xlfn.RANK.EQ(F54,$F$9:$F$60,0)</f>
        <v>42</v>
      </c>
      <c r="F54" s="81">
        <f>AY54</f>
        <v>0</v>
      </c>
      <c r="G54" s="86">
        <f>_xlfn.RANK.EQ(H54,$H$9:$H$60,0)</f>
        <v>25</v>
      </c>
      <c r="H54" s="87">
        <f>BJ54</f>
        <v>0</v>
      </c>
      <c r="I54" s="92">
        <f>_xlfn.RANK.EQ(J54,$J$9:$J$60,0)</f>
        <v>27</v>
      </c>
      <c r="J54" s="93">
        <f>BU54</f>
        <v>0</v>
      </c>
      <c r="K54" s="124"/>
      <c r="L54" s="77"/>
      <c r="M54" s="120">
        <f>IF(L54="",0,(($K$5+1)-L54/$K$6)*(100/$K$5)*$K$7)</f>
        <v>0</v>
      </c>
      <c r="N54" s="128"/>
      <c r="O54" s="44"/>
      <c r="P54" s="120">
        <f>IF(O54="",0,(($N$5+1)-O54/$N$6)*(100/$N$5)*$N$7)</f>
        <v>0</v>
      </c>
      <c r="Q54" s="128"/>
      <c r="R54" s="44"/>
      <c r="S54" s="120">
        <f>IF(R54="",0,(($Q$5+1)-R54/$Q$6)*(100/$Q$5)*$Q$7)</f>
        <v>0</v>
      </c>
      <c r="T54" s="128"/>
      <c r="U54" s="44"/>
      <c r="V54" s="120">
        <f>IF(U54="",0,(($T$5+1)-U54/$T$6)*(100/$T$5)*$T$7)</f>
        <v>0</v>
      </c>
      <c r="W54" s="128"/>
      <c r="X54" s="44"/>
      <c r="Y54" s="120">
        <f>IF(X54="",0,(($W$5+1)-X54/$W$6)*(100/$W$5)*$W$7)</f>
        <v>0</v>
      </c>
      <c r="Z54" s="128"/>
      <c r="AA54" s="44"/>
      <c r="AB54" s="45">
        <f>IF(AA54="",0,(($Z$5+1)-AA54/$Z$6)*(100/$Z$5)*$Z$7)</f>
        <v>0</v>
      </c>
      <c r="AC54" s="128"/>
      <c r="AD54" s="44"/>
      <c r="AE54" s="45">
        <f>IF(AD54="",0,(($AC$5+1)-AD54/$AC$6)*(100/$AC$5)*$AC$7)</f>
        <v>0</v>
      </c>
      <c r="AF54" s="132"/>
      <c r="AG54" s="44"/>
      <c r="AH54" s="45">
        <f>IF(AG54="",0,(($AF$5+1)-AG54/$AF$6)*(100/$AF$5)*$AF$7)</f>
        <v>0</v>
      </c>
      <c r="AI54" s="136"/>
      <c r="AJ54" s="44"/>
      <c r="AK54" s="45">
        <f>IF(AJ54="",0,(($AI$5+1)-AJ54/$AI$6)*(100/$AI$5)*$AI$7)</f>
        <v>0</v>
      </c>
      <c r="AL54" s="128"/>
      <c r="AM54" s="44"/>
      <c r="AN54" s="45">
        <f>IF(AM54="",0,(($AL$5+1)-AM54/$AL$6)*(100/$AL$5)*$AL$7)</f>
        <v>0</v>
      </c>
      <c r="AO54" s="47">
        <f>M54</f>
        <v>0</v>
      </c>
      <c r="AP54" s="46">
        <f>P54</f>
        <v>0</v>
      </c>
      <c r="AQ54" s="46">
        <f>S54</f>
        <v>0</v>
      </c>
      <c r="AR54" s="46">
        <f>V54</f>
        <v>0</v>
      </c>
      <c r="AS54" s="46">
        <f>Y54</f>
        <v>0</v>
      </c>
      <c r="AT54" s="46">
        <f>AB54</f>
        <v>0</v>
      </c>
      <c r="AU54" s="46">
        <f>AE54</f>
        <v>0</v>
      </c>
      <c r="AV54" s="46">
        <f>AH54</f>
        <v>0</v>
      </c>
      <c r="AW54" s="46">
        <f>AK54</f>
        <v>0</v>
      </c>
      <c r="AX54" s="46">
        <f>AN54</f>
        <v>0</v>
      </c>
      <c r="AY54" s="45">
        <f>LARGE(AO54:AX54,1)+LARGE(AO54:AX54,2)+LARGE(AO54:AX54,3)+LARGE(AO54:AX54,4)</f>
        <v>0</v>
      </c>
      <c r="AZ54" s="47">
        <f>AO54</f>
        <v>0</v>
      </c>
      <c r="BA54" s="65">
        <f>AP54</f>
        <v>0</v>
      </c>
      <c r="BB54" s="65">
        <f>AQ54</f>
        <v>0</v>
      </c>
      <c r="BC54" s="65">
        <f>AR54</f>
        <v>0</v>
      </c>
      <c r="BD54" s="65">
        <f>AS54</f>
        <v>0</v>
      </c>
      <c r="BE54" s="46">
        <f>AT54</f>
        <v>0</v>
      </c>
      <c r="BF54" s="46">
        <f>AU54</f>
        <v>0</v>
      </c>
      <c r="BG54" s="65">
        <f>AV54</f>
        <v>0</v>
      </c>
      <c r="BH54" s="65">
        <f>AW54</f>
        <v>0</v>
      </c>
      <c r="BI54" s="65">
        <f>AX54</f>
        <v>0</v>
      </c>
      <c r="BJ54" s="45">
        <f>AZ54+BE54+BF54</f>
        <v>0</v>
      </c>
      <c r="BK54" s="71">
        <f>AO54</f>
        <v>0</v>
      </c>
      <c r="BL54" s="46">
        <f>AP54</f>
        <v>0</v>
      </c>
      <c r="BM54" s="46">
        <f>AQ54</f>
        <v>0</v>
      </c>
      <c r="BN54" s="46">
        <f>AR54</f>
        <v>0</v>
      </c>
      <c r="BO54" s="46">
        <f>AS54</f>
        <v>0</v>
      </c>
      <c r="BP54" s="65">
        <f>AT54</f>
        <v>0</v>
      </c>
      <c r="BQ54" s="65">
        <f>AU54</f>
        <v>0</v>
      </c>
      <c r="BR54" s="65">
        <f>AV54</f>
        <v>0</v>
      </c>
      <c r="BS54" s="65">
        <f>AW54</f>
        <v>0</v>
      </c>
      <c r="BT54" s="65">
        <f>AX54</f>
        <v>0</v>
      </c>
      <c r="BU54" s="45">
        <f>LARGE(BL54:BO54,1)+LARGE(BL54:BO54,2)+LARGE(BL54:BO54,3)</f>
        <v>0</v>
      </c>
    </row>
    <row r="55" spans="1:73" ht="15" customHeight="1" x14ac:dyDescent="0.25">
      <c r="A55" s="51"/>
      <c r="B55" s="42"/>
      <c r="C55" s="43"/>
      <c r="D55" s="106"/>
      <c r="E55" s="80">
        <f>_xlfn.RANK.EQ(F55,$F$9:$F$60,0)</f>
        <v>42</v>
      </c>
      <c r="F55" s="81">
        <f>AY55</f>
        <v>0</v>
      </c>
      <c r="G55" s="86">
        <f>_xlfn.RANK.EQ(H55,$H$9:$H$60,0)</f>
        <v>25</v>
      </c>
      <c r="H55" s="87">
        <f>BJ55</f>
        <v>0</v>
      </c>
      <c r="I55" s="92">
        <f>_xlfn.RANK.EQ(J55,$J$9:$J$60,0)</f>
        <v>27</v>
      </c>
      <c r="J55" s="93">
        <f>BU55</f>
        <v>0</v>
      </c>
      <c r="K55" s="124"/>
      <c r="L55" s="77"/>
      <c r="M55" s="120">
        <f>IF(L55="",0,(($K$5+1)-L55/$K$6)*(100/$K$5)*$K$7)</f>
        <v>0</v>
      </c>
      <c r="N55" s="128"/>
      <c r="O55" s="44"/>
      <c r="P55" s="120">
        <f>IF(O55="",0,(($N$5+1)-O55/$N$6)*(100/$N$5)*$N$7)</f>
        <v>0</v>
      </c>
      <c r="Q55" s="128"/>
      <c r="R55" s="44"/>
      <c r="S55" s="120">
        <f>IF(R55="",0,(($Q$5+1)-R55/$Q$6)*(100/$Q$5)*$Q$7)</f>
        <v>0</v>
      </c>
      <c r="T55" s="128"/>
      <c r="U55" s="44"/>
      <c r="V55" s="120">
        <f>IF(U55="",0,(($T$5+1)-U55/$T$6)*(100/$T$5)*$T$7)</f>
        <v>0</v>
      </c>
      <c r="W55" s="128"/>
      <c r="X55" s="44"/>
      <c r="Y55" s="120">
        <f>IF(X55="",0,(($W$5+1)-X55/$W$6)*(100/$W$5)*$W$7)</f>
        <v>0</v>
      </c>
      <c r="Z55" s="128"/>
      <c r="AA55" s="44"/>
      <c r="AB55" s="45">
        <f>IF(AA55="",0,(($Z$5+1)-AA55/$Z$6)*(100/$Z$5)*$Z$7)</f>
        <v>0</v>
      </c>
      <c r="AC55" s="128"/>
      <c r="AD55" s="44"/>
      <c r="AE55" s="45">
        <f>IF(AD55="",0,(($AC$5+1)-AD55/$AC$6)*(100/$AC$5)*$AC$7)</f>
        <v>0</v>
      </c>
      <c r="AF55" s="132"/>
      <c r="AG55" s="44"/>
      <c r="AH55" s="45">
        <f>IF(AG55="",0,(($AF$5+1)-AG55/$AF$6)*(100/$AF$5)*$AF$7)</f>
        <v>0</v>
      </c>
      <c r="AI55" s="136"/>
      <c r="AJ55" s="44"/>
      <c r="AK55" s="45">
        <f>IF(AJ55="",0,(($AI$5+1)-AJ55/$AI$6)*(100/$AI$5)*$AI$7)</f>
        <v>0</v>
      </c>
      <c r="AL55" s="128"/>
      <c r="AM55" s="44"/>
      <c r="AN55" s="45">
        <f>IF(AM55="",0,(($AL$5+1)-AM55/$AL$6)*(100/$AL$5)*$AL$7)</f>
        <v>0</v>
      </c>
      <c r="AO55" s="47">
        <f>M55</f>
        <v>0</v>
      </c>
      <c r="AP55" s="46">
        <f>P55</f>
        <v>0</v>
      </c>
      <c r="AQ55" s="46">
        <f>S55</f>
        <v>0</v>
      </c>
      <c r="AR55" s="46">
        <f>V55</f>
        <v>0</v>
      </c>
      <c r="AS55" s="46">
        <f>Y55</f>
        <v>0</v>
      </c>
      <c r="AT55" s="46">
        <f>AB55</f>
        <v>0</v>
      </c>
      <c r="AU55" s="46">
        <f>AE55</f>
        <v>0</v>
      </c>
      <c r="AV55" s="46">
        <f>AH55</f>
        <v>0</v>
      </c>
      <c r="AW55" s="46">
        <f>AK55</f>
        <v>0</v>
      </c>
      <c r="AX55" s="46">
        <f>AN55</f>
        <v>0</v>
      </c>
      <c r="AY55" s="45">
        <f>LARGE(AO55:AX55,1)+LARGE(AO55:AX55,2)+LARGE(AO55:AX55,3)+LARGE(AO55:AX55,4)</f>
        <v>0</v>
      </c>
      <c r="AZ55" s="47">
        <f>AO55</f>
        <v>0</v>
      </c>
      <c r="BA55" s="65">
        <f>AP55</f>
        <v>0</v>
      </c>
      <c r="BB55" s="65">
        <f>AQ55</f>
        <v>0</v>
      </c>
      <c r="BC55" s="65">
        <f>AR55</f>
        <v>0</v>
      </c>
      <c r="BD55" s="65">
        <f>AS55</f>
        <v>0</v>
      </c>
      <c r="BE55" s="46">
        <f>AT55</f>
        <v>0</v>
      </c>
      <c r="BF55" s="46">
        <f>AU55</f>
        <v>0</v>
      </c>
      <c r="BG55" s="65">
        <f>AV55</f>
        <v>0</v>
      </c>
      <c r="BH55" s="65">
        <f>AW55</f>
        <v>0</v>
      </c>
      <c r="BI55" s="65">
        <f>AX55</f>
        <v>0</v>
      </c>
      <c r="BJ55" s="45">
        <f>AZ55+BE55+BF55</f>
        <v>0</v>
      </c>
      <c r="BK55" s="71">
        <f>AO55</f>
        <v>0</v>
      </c>
      <c r="BL55" s="46">
        <f>AP55</f>
        <v>0</v>
      </c>
      <c r="BM55" s="46">
        <f>AQ55</f>
        <v>0</v>
      </c>
      <c r="BN55" s="46">
        <f>AR55</f>
        <v>0</v>
      </c>
      <c r="BO55" s="46">
        <f>AS55</f>
        <v>0</v>
      </c>
      <c r="BP55" s="65">
        <f>AT55</f>
        <v>0</v>
      </c>
      <c r="BQ55" s="65">
        <f>AU55</f>
        <v>0</v>
      </c>
      <c r="BR55" s="65">
        <f>AV55</f>
        <v>0</v>
      </c>
      <c r="BS55" s="65">
        <f>AW55</f>
        <v>0</v>
      </c>
      <c r="BT55" s="65">
        <f>AX55</f>
        <v>0</v>
      </c>
      <c r="BU55" s="45">
        <f>LARGE(BL55:BO55,1)+LARGE(BL55:BO55,2)+LARGE(BL55:BO55,3)</f>
        <v>0</v>
      </c>
    </row>
    <row r="56" spans="1:73" ht="15" customHeight="1" x14ac:dyDescent="0.25">
      <c r="A56" s="51"/>
      <c r="B56" s="42"/>
      <c r="C56" s="43"/>
      <c r="D56" s="106"/>
      <c r="E56" s="80">
        <f>_xlfn.RANK.EQ(F56,$F$9:$F$60,0)</f>
        <v>42</v>
      </c>
      <c r="F56" s="81">
        <f>AY56</f>
        <v>0</v>
      </c>
      <c r="G56" s="86">
        <f>_xlfn.RANK.EQ(H56,$H$9:$H$60,0)</f>
        <v>25</v>
      </c>
      <c r="H56" s="87">
        <f>BJ56</f>
        <v>0</v>
      </c>
      <c r="I56" s="92">
        <f>_xlfn.RANK.EQ(J56,$J$9:$J$60,0)</f>
        <v>27</v>
      </c>
      <c r="J56" s="93">
        <f>BU56</f>
        <v>0</v>
      </c>
      <c r="K56" s="124"/>
      <c r="L56" s="77"/>
      <c r="M56" s="120">
        <f>IF(L56="",0,(($K$5+1)-L56/$K$6)*(100/$K$5)*$K$7)</f>
        <v>0</v>
      </c>
      <c r="N56" s="128"/>
      <c r="O56" s="44"/>
      <c r="P56" s="120">
        <f>IF(O56="",0,(($N$5+1)-O56/$N$6)*(100/$N$5)*$N$7)</f>
        <v>0</v>
      </c>
      <c r="Q56" s="128"/>
      <c r="R56" s="44"/>
      <c r="S56" s="120">
        <f>IF(R56="",0,(($Q$5+1)-R56/$Q$6)*(100/$Q$5)*$Q$7)</f>
        <v>0</v>
      </c>
      <c r="T56" s="128"/>
      <c r="U56" s="44"/>
      <c r="V56" s="120">
        <f>IF(U56="",0,(($T$5+1)-U56/$T$6)*(100/$T$5)*$T$7)</f>
        <v>0</v>
      </c>
      <c r="W56" s="128"/>
      <c r="X56" s="44"/>
      <c r="Y56" s="120">
        <f>IF(X56="",0,(($W$5+1)-X56/$W$6)*(100/$W$5)*$W$7)</f>
        <v>0</v>
      </c>
      <c r="Z56" s="128"/>
      <c r="AA56" s="44"/>
      <c r="AB56" s="45">
        <f>IF(AA56="",0,(($Z$5+1)-AA56/$Z$6)*(100/$Z$5)*$Z$7)</f>
        <v>0</v>
      </c>
      <c r="AC56" s="128"/>
      <c r="AD56" s="44"/>
      <c r="AE56" s="45">
        <f>IF(AD56="",0,(($AC$5+1)-AD56/$AC$6)*(100/$AC$5)*$AC$7)</f>
        <v>0</v>
      </c>
      <c r="AF56" s="132"/>
      <c r="AG56" s="44"/>
      <c r="AH56" s="45">
        <f>IF(AG56="",0,(($AF$5+1)-AG56/$AF$6)*(100/$AF$5)*$AF$7)</f>
        <v>0</v>
      </c>
      <c r="AI56" s="136"/>
      <c r="AJ56" s="44"/>
      <c r="AK56" s="45">
        <f>IF(AJ56="",0,(($AI$5+1)-AJ56/$AI$6)*(100/$AI$5)*$AI$7)</f>
        <v>0</v>
      </c>
      <c r="AL56" s="128"/>
      <c r="AM56" s="44"/>
      <c r="AN56" s="45">
        <f>IF(AM56="",0,(($AL$5+1)-AM56/$AL$6)*(100/$AL$5)*$AL$7)</f>
        <v>0</v>
      </c>
      <c r="AO56" s="47">
        <f>M56</f>
        <v>0</v>
      </c>
      <c r="AP56" s="46">
        <f>P56</f>
        <v>0</v>
      </c>
      <c r="AQ56" s="46">
        <f>S56</f>
        <v>0</v>
      </c>
      <c r="AR56" s="46">
        <f>V56</f>
        <v>0</v>
      </c>
      <c r="AS56" s="46">
        <f>Y56</f>
        <v>0</v>
      </c>
      <c r="AT56" s="46">
        <f>AB56</f>
        <v>0</v>
      </c>
      <c r="AU56" s="46">
        <f>AE56</f>
        <v>0</v>
      </c>
      <c r="AV56" s="46">
        <f>AH56</f>
        <v>0</v>
      </c>
      <c r="AW56" s="46">
        <f>AK56</f>
        <v>0</v>
      </c>
      <c r="AX56" s="46">
        <f>AN56</f>
        <v>0</v>
      </c>
      <c r="AY56" s="45">
        <f>LARGE(AO56:AX56,1)+LARGE(AO56:AX56,2)+LARGE(AO56:AX56,3)+LARGE(AO56:AX56,4)</f>
        <v>0</v>
      </c>
      <c r="AZ56" s="47">
        <f>AO56</f>
        <v>0</v>
      </c>
      <c r="BA56" s="65">
        <f>AP56</f>
        <v>0</v>
      </c>
      <c r="BB56" s="65">
        <f>AQ56</f>
        <v>0</v>
      </c>
      <c r="BC56" s="65">
        <f>AR56</f>
        <v>0</v>
      </c>
      <c r="BD56" s="65">
        <f>AS56</f>
        <v>0</v>
      </c>
      <c r="BE56" s="46">
        <f>AT56</f>
        <v>0</v>
      </c>
      <c r="BF56" s="46">
        <f>AU56</f>
        <v>0</v>
      </c>
      <c r="BG56" s="65">
        <f>AV56</f>
        <v>0</v>
      </c>
      <c r="BH56" s="65">
        <f>AW56</f>
        <v>0</v>
      </c>
      <c r="BI56" s="65">
        <f>AX56</f>
        <v>0</v>
      </c>
      <c r="BJ56" s="45">
        <f>AZ56+BE56+BF56</f>
        <v>0</v>
      </c>
      <c r="BK56" s="71">
        <f>AO56</f>
        <v>0</v>
      </c>
      <c r="BL56" s="46">
        <f>AP56</f>
        <v>0</v>
      </c>
      <c r="BM56" s="46">
        <f>AQ56</f>
        <v>0</v>
      </c>
      <c r="BN56" s="46">
        <f>AR56</f>
        <v>0</v>
      </c>
      <c r="BO56" s="46">
        <f>AS56</f>
        <v>0</v>
      </c>
      <c r="BP56" s="65">
        <f>AT56</f>
        <v>0</v>
      </c>
      <c r="BQ56" s="65">
        <f>AU56</f>
        <v>0</v>
      </c>
      <c r="BR56" s="65">
        <f>AV56</f>
        <v>0</v>
      </c>
      <c r="BS56" s="65">
        <f>AW56</f>
        <v>0</v>
      </c>
      <c r="BT56" s="65">
        <f>AX56</f>
        <v>0</v>
      </c>
      <c r="BU56" s="45">
        <f>LARGE(BL56:BO56,1)+LARGE(BL56:BO56,2)+LARGE(BL56:BO56,3)</f>
        <v>0</v>
      </c>
    </row>
    <row r="57" spans="1:73" ht="15" customHeight="1" x14ac:dyDescent="0.25">
      <c r="A57" s="51"/>
      <c r="B57" s="42"/>
      <c r="C57" s="43"/>
      <c r="D57" s="106"/>
      <c r="E57" s="80">
        <f>_xlfn.RANK.EQ(F57,$F$9:$F$60,0)</f>
        <v>42</v>
      </c>
      <c r="F57" s="81">
        <f>AY57</f>
        <v>0</v>
      </c>
      <c r="G57" s="86">
        <f>_xlfn.RANK.EQ(H57,$H$9:$H$60,0)</f>
        <v>25</v>
      </c>
      <c r="H57" s="87">
        <f>BJ57</f>
        <v>0</v>
      </c>
      <c r="I57" s="92">
        <f>_xlfn.RANK.EQ(J57,$J$9:$J$60,0)</f>
        <v>27</v>
      </c>
      <c r="J57" s="93">
        <f>BU57</f>
        <v>0</v>
      </c>
      <c r="K57" s="124"/>
      <c r="L57" s="77"/>
      <c r="M57" s="120">
        <f>IF(L57="",0,(($K$5+1)-L57/$K$6)*(100/$K$5)*$K$7)</f>
        <v>0</v>
      </c>
      <c r="N57" s="128"/>
      <c r="O57" s="44"/>
      <c r="P57" s="120">
        <f>IF(O57="",0,(($N$5+1)-O57/$N$6)*(100/$N$5)*$N$7)</f>
        <v>0</v>
      </c>
      <c r="Q57" s="128"/>
      <c r="R57" s="44"/>
      <c r="S57" s="120">
        <f>IF(R57="",0,(($Q$5+1)-R57/$Q$6)*(100/$Q$5)*$Q$7)</f>
        <v>0</v>
      </c>
      <c r="T57" s="128"/>
      <c r="U57" s="44"/>
      <c r="V57" s="120">
        <f>IF(U57="",0,(($T$5+1)-U57/$T$6)*(100/$T$5)*$T$7)</f>
        <v>0</v>
      </c>
      <c r="W57" s="128"/>
      <c r="X57" s="44"/>
      <c r="Y57" s="120">
        <f>IF(X57="",0,(($W$5+1)-X57/$W$6)*(100/$W$5)*$W$7)</f>
        <v>0</v>
      </c>
      <c r="Z57" s="128"/>
      <c r="AA57" s="44"/>
      <c r="AB57" s="45">
        <f>IF(AA57="",0,(($Z$5+1)-AA57/$Z$6)*(100/$Z$5)*$Z$7)</f>
        <v>0</v>
      </c>
      <c r="AC57" s="128"/>
      <c r="AD57" s="44"/>
      <c r="AE57" s="45">
        <f>IF(AD57="",0,(($AC$5+1)-AD57/$AC$6)*(100/$AC$5)*$AC$7)</f>
        <v>0</v>
      </c>
      <c r="AF57" s="132"/>
      <c r="AG57" s="44"/>
      <c r="AH57" s="45">
        <f>IF(AG57="",0,(($AF$5+1)-AG57/$AF$6)*(100/$AF$5)*$AF$7)</f>
        <v>0</v>
      </c>
      <c r="AI57" s="136"/>
      <c r="AJ57" s="44"/>
      <c r="AK57" s="45">
        <f>IF(AJ57="",0,(($AI$5+1)-AJ57/$AI$6)*(100/$AI$5)*$AI$7)</f>
        <v>0</v>
      </c>
      <c r="AL57" s="128"/>
      <c r="AM57" s="44"/>
      <c r="AN57" s="45">
        <f>IF(AM57="",0,(($AL$5+1)-AM57/$AL$6)*(100/$AL$5)*$AL$7)</f>
        <v>0</v>
      </c>
      <c r="AO57" s="47">
        <f>M57</f>
        <v>0</v>
      </c>
      <c r="AP57" s="46">
        <f>P57</f>
        <v>0</v>
      </c>
      <c r="AQ57" s="46">
        <f>S57</f>
        <v>0</v>
      </c>
      <c r="AR57" s="46">
        <f>V57</f>
        <v>0</v>
      </c>
      <c r="AS57" s="46">
        <f>Y57</f>
        <v>0</v>
      </c>
      <c r="AT57" s="46">
        <f>AB57</f>
        <v>0</v>
      </c>
      <c r="AU57" s="46">
        <f>AE57</f>
        <v>0</v>
      </c>
      <c r="AV57" s="46">
        <f>AH57</f>
        <v>0</v>
      </c>
      <c r="AW57" s="46">
        <f>AK57</f>
        <v>0</v>
      </c>
      <c r="AX57" s="46">
        <f>AN57</f>
        <v>0</v>
      </c>
      <c r="AY57" s="45">
        <f>LARGE(AO57:AX57,1)+LARGE(AO57:AX57,2)+LARGE(AO57:AX57,3)+LARGE(AO57:AX57,4)</f>
        <v>0</v>
      </c>
      <c r="AZ57" s="47">
        <f>AO57</f>
        <v>0</v>
      </c>
      <c r="BA57" s="65">
        <f>AP57</f>
        <v>0</v>
      </c>
      <c r="BB57" s="65">
        <f>AQ57</f>
        <v>0</v>
      </c>
      <c r="BC57" s="65">
        <f>AR57</f>
        <v>0</v>
      </c>
      <c r="BD57" s="65">
        <f>AS57</f>
        <v>0</v>
      </c>
      <c r="BE57" s="46">
        <f>AT57</f>
        <v>0</v>
      </c>
      <c r="BF57" s="46">
        <f>AU57</f>
        <v>0</v>
      </c>
      <c r="BG57" s="65">
        <f>AV57</f>
        <v>0</v>
      </c>
      <c r="BH57" s="65">
        <f>AW57</f>
        <v>0</v>
      </c>
      <c r="BI57" s="65">
        <f>AX57</f>
        <v>0</v>
      </c>
      <c r="BJ57" s="45">
        <f>AZ57+BE57+BF57</f>
        <v>0</v>
      </c>
      <c r="BK57" s="71">
        <f>AO57</f>
        <v>0</v>
      </c>
      <c r="BL57" s="46">
        <f>AP57</f>
        <v>0</v>
      </c>
      <c r="BM57" s="46">
        <f>AQ57</f>
        <v>0</v>
      </c>
      <c r="BN57" s="46">
        <f>AR57</f>
        <v>0</v>
      </c>
      <c r="BO57" s="46">
        <f>AS57</f>
        <v>0</v>
      </c>
      <c r="BP57" s="65">
        <f>AT57</f>
        <v>0</v>
      </c>
      <c r="BQ57" s="65">
        <f>AU57</f>
        <v>0</v>
      </c>
      <c r="BR57" s="65">
        <f>AV57</f>
        <v>0</v>
      </c>
      <c r="BS57" s="65">
        <f>AW57</f>
        <v>0</v>
      </c>
      <c r="BT57" s="65">
        <f>AX57</f>
        <v>0</v>
      </c>
      <c r="BU57" s="45">
        <f>LARGE(BL57:BO57,1)+LARGE(BL57:BO57,2)+LARGE(BL57:BO57,3)</f>
        <v>0</v>
      </c>
    </row>
    <row r="58" spans="1:73" ht="15" customHeight="1" x14ac:dyDescent="0.25">
      <c r="A58" s="51"/>
      <c r="B58" s="42"/>
      <c r="C58" s="43"/>
      <c r="D58" s="106"/>
      <c r="E58" s="80">
        <f>_xlfn.RANK.EQ(F58,$F$9:$F$60,0)</f>
        <v>42</v>
      </c>
      <c r="F58" s="81">
        <f>AY58</f>
        <v>0</v>
      </c>
      <c r="G58" s="86">
        <f>_xlfn.RANK.EQ(H58,$H$9:$H$60,0)</f>
        <v>25</v>
      </c>
      <c r="H58" s="87">
        <f>BJ58</f>
        <v>0</v>
      </c>
      <c r="I58" s="92">
        <f>_xlfn.RANK.EQ(J58,$J$9:$J$60,0)</f>
        <v>27</v>
      </c>
      <c r="J58" s="93">
        <f>BU58</f>
        <v>0</v>
      </c>
      <c r="K58" s="124"/>
      <c r="L58" s="77"/>
      <c r="M58" s="120">
        <f>IF(L58="",0,(($K$5+1)-L58/$K$6)*(100/$K$5)*$K$7)</f>
        <v>0</v>
      </c>
      <c r="N58" s="128"/>
      <c r="O58" s="44"/>
      <c r="P58" s="120">
        <f>IF(O58="",0,(($N$5+1)-O58/$N$6)*(100/$N$5)*$N$7)</f>
        <v>0</v>
      </c>
      <c r="Q58" s="128"/>
      <c r="R58" s="44"/>
      <c r="S58" s="120">
        <f>IF(R58="",0,(($Q$5+1)-R58/$Q$6)*(100/$Q$5)*$Q$7)</f>
        <v>0</v>
      </c>
      <c r="T58" s="128"/>
      <c r="U58" s="44"/>
      <c r="V58" s="120">
        <f>IF(U58="",0,(($T$5+1)-U58/$T$6)*(100/$T$5)*$T$7)</f>
        <v>0</v>
      </c>
      <c r="W58" s="128"/>
      <c r="X58" s="44"/>
      <c r="Y58" s="120">
        <f>IF(X58="",0,(($W$5+1)-X58/$W$6)*(100/$W$5)*$W$7)</f>
        <v>0</v>
      </c>
      <c r="Z58" s="128"/>
      <c r="AA58" s="44"/>
      <c r="AB58" s="45">
        <f>IF(AA58="",0,(($Z$5+1)-AA58/$Z$6)*(100/$Z$5)*$Z$7)</f>
        <v>0</v>
      </c>
      <c r="AC58" s="128"/>
      <c r="AD58" s="44"/>
      <c r="AE58" s="45">
        <f>IF(AD58="",0,(($AC$5+1)-AD58/$AC$6)*(100/$AC$5)*$AC$7)</f>
        <v>0</v>
      </c>
      <c r="AF58" s="132"/>
      <c r="AG58" s="44"/>
      <c r="AH58" s="45">
        <f>IF(AG58="",0,(($AF$5+1)-AG58/$AF$6)*(100/$AF$5)*$AF$7)</f>
        <v>0</v>
      </c>
      <c r="AI58" s="136"/>
      <c r="AJ58" s="44"/>
      <c r="AK58" s="45">
        <f>IF(AJ58="",0,(($AI$5+1)-AJ58/$AI$6)*(100/$AI$5)*$AI$7)</f>
        <v>0</v>
      </c>
      <c r="AL58" s="128"/>
      <c r="AM58" s="44"/>
      <c r="AN58" s="45">
        <f>IF(AM58="",0,(($AL$5+1)-AM58/$AL$6)*(100/$AL$5)*$AL$7)</f>
        <v>0</v>
      </c>
      <c r="AO58" s="47">
        <f>M58</f>
        <v>0</v>
      </c>
      <c r="AP58" s="46">
        <f>P58</f>
        <v>0</v>
      </c>
      <c r="AQ58" s="46">
        <f>S58</f>
        <v>0</v>
      </c>
      <c r="AR58" s="46">
        <f>V58</f>
        <v>0</v>
      </c>
      <c r="AS58" s="46">
        <f>Y58</f>
        <v>0</v>
      </c>
      <c r="AT58" s="46">
        <f>AB58</f>
        <v>0</v>
      </c>
      <c r="AU58" s="46">
        <f>AE58</f>
        <v>0</v>
      </c>
      <c r="AV58" s="46">
        <f>AH58</f>
        <v>0</v>
      </c>
      <c r="AW58" s="46">
        <f>AK58</f>
        <v>0</v>
      </c>
      <c r="AX58" s="46">
        <f>AN58</f>
        <v>0</v>
      </c>
      <c r="AY58" s="45">
        <f>LARGE(AO58:AX58,1)+LARGE(AO58:AX58,2)+LARGE(AO58:AX58,3)+LARGE(AO58:AX58,4)</f>
        <v>0</v>
      </c>
      <c r="AZ58" s="47">
        <f>AO58</f>
        <v>0</v>
      </c>
      <c r="BA58" s="65">
        <f>AP58</f>
        <v>0</v>
      </c>
      <c r="BB58" s="65">
        <f>AQ58</f>
        <v>0</v>
      </c>
      <c r="BC58" s="65">
        <f>AR58</f>
        <v>0</v>
      </c>
      <c r="BD58" s="65">
        <f>AS58</f>
        <v>0</v>
      </c>
      <c r="BE58" s="46">
        <f>AT58</f>
        <v>0</v>
      </c>
      <c r="BF58" s="46">
        <f>AU58</f>
        <v>0</v>
      </c>
      <c r="BG58" s="65">
        <f>AV58</f>
        <v>0</v>
      </c>
      <c r="BH58" s="65">
        <f>AW58</f>
        <v>0</v>
      </c>
      <c r="BI58" s="65">
        <f>AX58</f>
        <v>0</v>
      </c>
      <c r="BJ58" s="45">
        <f>AZ58+BE58+BF58</f>
        <v>0</v>
      </c>
      <c r="BK58" s="71">
        <f>AO58</f>
        <v>0</v>
      </c>
      <c r="BL58" s="46">
        <f>AP58</f>
        <v>0</v>
      </c>
      <c r="BM58" s="46">
        <f>AQ58</f>
        <v>0</v>
      </c>
      <c r="BN58" s="46">
        <f>AR58</f>
        <v>0</v>
      </c>
      <c r="BO58" s="46">
        <f>AS58</f>
        <v>0</v>
      </c>
      <c r="BP58" s="65">
        <f>AT58</f>
        <v>0</v>
      </c>
      <c r="BQ58" s="65">
        <f>AU58</f>
        <v>0</v>
      </c>
      <c r="BR58" s="65">
        <f>AV58</f>
        <v>0</v>
      </c>
      <c r="BS58" s="65">
        <f>AW58</f>
        <v>0</v>
      </c>
      <c r="BT58" s="65">
        <f>AX58</f>
        <v>0</v>
      </c>
      <c r="BU58" s="45">
        <f>LARGE(BL58:BO58,1)+LARGE(BL58:BO58,2)+LARGE(BL58:BO58,3)</f>
        <v>0</v>
      </c>
    </row>
    <row r="59" spans="1:73" ht="15" customHeight="1" x14ac:dyDescent="0.25">
      <c r="A59" s="51">
        <v>19</v>
      </c>
      <c r="B59" s="42"/>
      <c r="C59" s="43"/>
      <c r="D59" s="106"/>
      <c r="E59" s="80">
        <f>_xlfn.RANK.EQ(F59,$F$9:$F$60,0)</f>
        <v>42</v>
      </c>
      <c r="F59" s="81">
        <f>AY59</f>
        <v>0</v>
      </c>
      <c r="G59" s="86">
        <f>_xlfn.RANK.EQ(H59,$H$9:$H$60,0)</f>
        <v>25</v>
      </c>
      <c r="H59" s="87">
        <f>BJ59</f>
        <v>0</v>
      </c>
      <c r="I59" s="92">
        <f>_xlfn.RANK.EQ(J59,$J$9:$J$60,0)</f>
        <v>27</v>
      </c>
      <c r="J59" s="93">
        <f>BU59</f>
        <v>0</v>
      </c>
      <c r="K59" s="124"/>
      <c r="L59" s="77"/>
      <c r="M59" s="120">
        <f>IF(L59="",0,(($K$5+1)-L59/$K$6)*(100/$K$5)*$K$7)</f>
        <v>0</v>
      </c>
      <c r="N59" s="128"/>
      <c r="O59" s="44"/>
      <c r="P59" s="120">
        <f>IF(O59="",0,(($N$5+1)-O59/$N$6)*(100/$N$5)*$N$7)</f>
        <v>0</v>
      </c>
      <c r="Q59" s="128"/>
      <c r="R59" s="44"/>
      <c r="S59" s="120">
        <f>IF(R59="",0,(($Q$5+1)-R59/$Q$6)*(100/$Q$5)*$Q$7)</f>
        <v>0</v>
      </c>
      <c r="T59" s="128"/>
      <c r="U59" s="44"/>
      <c r="V59" s="120">
        <f>IF(U59="",0,(($T$5+1)-U59/$T$6)*(100/$T$5)*$T$7)</f>
        <v>0</v>
      </c>
      <c r="W59" s="128"/>
      <c r="X59" s="44"/>
      <c r="Y59" s="120">
        <f>IF(X59="",0,(($W$5+1)-X59/$W$6)*(100/$W$5)*$W$7)</f>
        <v>0</v>
      </c>
      <c r="Z59" s="128"/>
      <c r="AA59" s="44"/>
      <c r="AB59" s="45">
        <f>IF(AA59="",0,(($Z$5+1)-AA59/$Z$6)*(100/$Z$5)*$Z$7)</f>
        <v>0</v>
      </c>
      <c r="AC59" s="128"/>
      <c r="AD59" s="44"/>
      <c r="AE59" s="45">
        <f>IF(AD59="",0,(($AC$5+1)-AD59/$AC$6)*(100/$AC$5)*$AC$7)</f>
        <v>0</v>
      </c>
      <c r="AF59" s="132"/>
      <c r="AG59" s="44"/>
      <c r="AH59" s="45">
        <f>IF(AG59="",0,(($AF$5+1)-AG59/$AF$6)*(100/$AF$5)*$AF$7)</f>
        <v>0</v>
      </c>
      <c r="AI59" s="136"/>
      <c r="AJ59" s="44"/>
      <c r="AK59" s="45">
        <f>IF(AJ59="",0,(($AI$5+1)-AJ59/$AI$6)*(100/$AI$5)*$AI$7)</f>
        <v>0</v>
      </c>
      <c r="AL59" s="128"/>
      <c r="AM59" s="44"/>
      <c r="AN59" s="45">
        <f>IF(AM59="",0,(($AL$5+1)-AM59/$AL$6)*(100/$AL$5)*$AL$7)</f>
        <v>0</v>
      </c>
      <c r="AO59" s="47">
        <f>M59</f>
        <v>0</v>
      </c>
      <c r="AP59" s="46">
        <f>P59</f>
        <v>0</v>
      </c>
      <c r="AQ59" s="46">
        <f>S59</f>
        <v>0</v>
      </c>
      <c r="AR59" s="46">
        <f>V59</f>
        <v>0</v>
      </c>
      <c r="AS59" s="46">
        <f>Y59</f>
        <v>0</v>
      </c>
      <c r="AT59" s="46">
        <f>AB59</f>
        <v>0</v>
      </c>
      <c r="AU59" s="46">
        <f>AE59</f>
        <v>0</v>
      </c>
      <c r="AV59" s="46">
        <f>AH59</f>
        <v>0</v>
      </c>
      <c r="AW59" s="46">
        <f>AK59</f>
        <v>0</v>
      </c>
      <c r="AX59" s="46">
        <f>AN59</f>
        <v>0</v>
      </c>
      <c r="AY59" s="45">
        <f>LARGE(AO59:AX59,1)+LARGE(AO59:AX59,2)+LARGE(AO59:AX59,3)+LARGE(AO59:AX59,4)</f>
        <v>0</v>
      </c>
      <c r="AZ59" s="47">
        <f>AO59</f>
        <v>0</v>
      </c>
      <c r="BA59" s="65">
        <f>AP59</f>
        <v>0</v>
      </c>
      <c r="BB59" s="65">
        <f>AQ59</f>
        <v>0</v>
      </c>
      <c r="BC59" s="65">
        <f>AR59</f>
        <v>0</v>
      </c>
      <c r="BD59" s="65">
        <f>AS59</f>
        <v>0</v>
      </c>
      <c r="BE59" s="46">
        <f>AT59</f>
        <v>0</v>
      </c>
      <c r="BF59" s="46">
        <f>AU59</f>
        <v>0</v>
      </c>
      <c r="BG59" s="65">
        <f>AV59</f>
        <v>0</v>
      </c>
      <c r="BH59" s="65">
        <f>AW59</f>
        <v>0</v>
      </c>
      <c r="BI59" s="65">
        <f>AX59</f>
        <v>0</v>
      </c>
      <c r="BJ59" s="45">
        <f>AZ59+BE59+BF59</f>
        <v>0</v>
      </c>
      <c r="BK59" s="71">
        <f>AO59</f>
        <v>0</v>
      </c>
      <c r="BL59" s="46">
        <f>AP59</f>
        <v>0</v>
      </c>
      <c r="BM59" s="46">
        <f>AQ59</f>
        <v>0</v>
      </c>
      <c r="BN59" s="46">
        <f>AR59</f>
        <v>0</v>
      </c>
      <c r="BO59" s="46">
        <f>AS59</f>
        <v>0</v>
      </c>
      <c r="BP59" s="65">
        <f>AT59</f>
        <v>0</v>
      </c>
      <c r="BQ59" s="65">
        <f>AU59</f>
        <v>0</v>
      </c>
      <c r="BR59" s="65">
        <f>AV59</f>
        <v>0</v>
      </c>
      <c r="BS59" s="65">
        <f>AW59</f>
        <v>0</v>
      </c>
      <c r="BT59" s="65">
        <f>AX59</f>
        <v>0</v>
      </c>
      <c r="BU59" s="45">
        <f>LARGE(BL59:BO59,1)+LARGE(BL59:BO59,2)+LARGE(BL59:BO59,3)</f>
        <v>0</v>
      </c>
    </row>
    <row r="60" spans="1:73" ht="15" customHeight="1" x14ac:dyDescent="0.25">
      <c r="A60" s="52">
        <v>20</v>
      </c>
      <c r="B60" s="6"/>
      <c r="C60" s="7"/>
      <c r="D60" s="107"/>
      <c r="E60" s="82">
        <f>_xlfn.RANK.EQ(F60,$F$9:$F$60,0)</f>
        <v>42</v>
      </c>
      <c r="F60" s="83">
        <f>AY60</f>
        <v>0</v>
      </c>
      <c r="G60" s="88">
        <f>_xlfn.RANK.EQ(H60,$H$9:$H$60,0)</f>
        <v>25</v>
      </c>
      <c r="H60" s="89">
        <f>BJ60</f>
        <v>0</v>
      </c>
      <c r="I60" s="94">
        <f>_xlfn.RANK.EQ(J60,$J$9:$J$60,0)</f>
        <v>27</v>
      </c>
      <c r="J60" s="95">
        <f>BU60</f>
        <v>0</v>
      </c>
      <c r="K60" s="125"/>
      <c r="L60" s="10"/>
      <c r="M60" s="121">
        <f>IF(L60="",0,(($K$5+1)-L60/$K$6)*(100/$K$5)*$K$7)</f>
        <v>0</v>
      </c>
      <c r="N60" s="129"/>
      <c r="O60" s="9"/>
      <c r="P60" s="121">
        <f>IF(O60="",0,(($N$5+1)-O60/$N$6)*(100/$N$5)*$N$7)</f>
        <v>0</v>
      </c>
      <c r="Q60" s="129"/>
      <c r="R60" s="9"/>
      <c r="S60" s="121">
        <f>IF(R60="",0,(($Q$5+1)-R60/$Q$6)*(100/$Q$5)*$Q$7)</f>
        <v>0</v>
      </c>
      <c r="T60" s="129"/>
      <c r="U60" s="9"/>
      <c r="V60" s="121">
        <f>IF(U60="",0,(($T$5+1)-U60/$T$6)*(100/$T$5)*$T$7)</f>
        <v>0</v>
      </c>
      <c r="W60" s="129"/>
      <c r="X60" s="9"/>
      <c r="Y60" s="121">
        <f>IF(X60="",0,(($W$5+1)-X60/$W$6)*(100/$W$5)*$W$7)</f>
        <v>0</v>
      </c>
      <c r="Z60" s="129"/>
      <c r="AA60" s="9"/>
      <c r="AB60" s="20">
        <f>IF(AA60="",0,(($Z$5+1)-AA60/$Z$6)*(100/$Z$5)*$Z$7)</f>
        <v>0</v>
      </c>
      <c r="AC60" s="129"/>
      <c r="AD60" s="9"/>
      <c r="AE60" s="20">
        <f>IF(AD60="",0,(($AC$5+1)-AD60/$AC$6)*(100/$AC$5)*$AC$7)</f>
        <v>0</v>
      </c>
      <c r="AF60" s="133"/>
      <c r="AG60" s="9"/>
      <c r="AH60" s="20">
        <f>IF(AG60="",0,(($AF$5+1)-AG60/$AF$6)*(100/$AF$5)*$AF$7)</f>
        <v>0</v>
      </c>
      <c r="AI60" s="137"/>
      <c r="AJ60" s="9"/>
      <c r="AK60" s="20">
        <f>IF(AJ60="",0,(($AI$5+1)-AJ60/$AI$6)*(100/$AI$5)*$AI$7)</f>
        <v>0</v>
      </c>
      <c r="AL60" s="129"/>
      <c r="AM60" s="9"/>
      <c r="AN60" s="20">
        <f>IF(AM60="",0,(($AL$5+1)-AM60/$AL$6)*(100/$AL$5)*$AL$7)</f>
        <v>0</v>
      </c>
      <c r="AO60" s="23">
        <f>M60</f>
        <v>0</v>
      </c>
      <c r="AP60" s="21">
        <f>P60</f>
        <v>0</v>
      </c>
      <c r="AQ60" s="21">
        <f>S60</f>
        <v>0</v>
      </c>
      <c r="AR60" s="21">
        <f>V60</f>
        <v>0</v>
      </c>
      <c r="AS60" s="21">
        <f>Y60</f>
        <v>0</v>
      </c>
      <c r="AT60" s="21">
        <f>AB60</f>
        <v>0</v>
      </c>
      <c r="AU60" s="21">
        <f>AE60</f>
        <v>0</v>
      </c>
      <c r="AV60" s="21">
        <f>AH60</f>
        <v>0</v>
      </c>
      <c r="AW60" s="21">
        <f>AK60</f>
        <v>0</v>
      </c>
      <c r="AX60" s="21">
        <f>AN60</f>
        <v>0</v>
      </c>
      <c r="AY60" s="20">
        <f>LARGE(AO60:AX60,1)+LARGE(AO60:AX60,2)+LARGE(AO60:AX60,3)+LARGE(AO60:AX60,4)</f>
        <v>0</v>
      </c>
      <c r="AZ60" s="23">
        <f>AO60</f>
        <v>0</v>
      </c>
      <c r="BA60" s="66">
        <f>AP60</f>
        <v>0</v>
      </c>
      <c r="BB60" s="66">
        <f>AQ60</f>
        <v>0</v>
      </c>
      <c r="BC60" s="66">
        <f>AR60</f>
        <v>0</v>
      </c>
      <c r="BD60" s="66">
        <f>AS60</f>
        <v>0</v>
      </c>
      <c r="BE60" s="21">
        <f>AT60</f>
        <v>0</v>
      </c>
      <c r="BF60" s="21">
        <f>AU60</f>
        <v>0</v>
      </c>
      <c r="BG60" s="66">
        <f>AV60</f>
        <v>0</v>
      </c>
      <c r="BH60" s="66">
        <f>AW60</f>
        <v>0</v>
      </c>
      <c r="BI60" s="66">
        <f>AX60</f>
        <v>0</v>
      </c>
      <c r="BJ60" s="20">
        <f>AZ60+BE60+BF60</f>
        <v>0</v>
      </c>
      <c r="BK60" s="72">
        <f>AO60</f>
        <v>0</v>
      </c>
      <c r="BL60" s="21">
        <f>AP60</f>
        <v>0</v>
      </c>
      <c r="BM60" s="21">
        <f>AQ60</f>
        <v>0</v>
      </c>
      <c r="BN60" s="21">
        <f>AR60</f>
        <v>0</v>
      </c>
      <c r="BO60" s="21">
        <f>AS60</f>
        <v>0</v>
      </c>
      <c r="BP60" s="66">
        <f>AT60</f>
        <v>0</v>
      </c>
      <c r="BQ60" s="66">
        <f>AU60</f>
        <v>0</v>
      </c>
      <c r="BR60" s="66">
        <f>AV60</f>
        <v>0</v>
      </c>
      <c r="BS60" s="66">
        <f>AW60</f>
        <v>0</v>
      </c>
      <c r="BT60" s="66">
        <f>AX60</f>
        <v>0</v>
      </c>
      <c r="BU60" s="20">
        <f>LARGE(BL60:BO60,1)+LARGE(BL60:BO60,2)+LARGE(BL60:BO60,3)</f>
        <v>0</v>
      </c>
    </row>
    <row r="61" spans="1:73" ht="15" customHeight="1" x14ac:dyDescent="0.25">
      <c r="E61" s="108" t="s">
        <v>38</v>
      </c>
      <c r="F61" s="109"/>
      <c r="G61" s="110" t="s">
        <v>39</v>
      </c>
      <c r="H61" s="111"/>
      <c r="I61" s="112" t="s">
        <v>40</v>
      </c>
      <c r="J61" s="113"/>
      <c r="K61" s="115"/>
    </row>
    <row r="62" spans="1:73" ht="15" customHeight="1" x14ac:dyDescent="0.25"/>
    <row r="63" spans="1:73" ht="15" customHeight="1" x14ac:dyDescent="0.25">
      <c r="B63" s="37" t="s">
        <v>29</v>
      </c>
      <c r="C63" s="37"/>
      <c r="D63" s="37"/>
    </row>
    <row r="64" spans="1:73" ht="15" customHeight="1" x14ac:dyDescent="0.25">
      <c r="B64" s="38" t="s">
        <v>30</v>
      </c>
      <c r="C64" s="38"/>
      <c r="D64" s="38"/>
    </row>
    <row r="65" spans="2:3" ht="15" customHeight="1" x14ac:dyDescent="0.25"/>
    <row r="66" spans="2:3" ht="15" customHeight="1" x14ac:dyDescent="0.25">
      <c r="B66" s="8" t="s">
        <v>16</v>
      </c>
      <c r="C66" s="27">
        <v>45488</v>
      </c>
    </row>
    <row r="67" spans="2:3" ht="15" customHeight="1" x14ac:dyDescent="0.25">
      <c r="B67" s="53"/>
    </row>
    <row r="68" spans="2:3" ht="15" customHeight="1" x14ac:dyDescent="0.25"/>
    <row r="69" spans="2:3" ht="15" customHeight="1" x14ac:dyDescent="0.25"/>
    <row r="70" spans="2:3" ht="15" customHeight="1" x14ac:dyDescent="0.25"/>
  </sheetData>
  <autoFilter ref="A8:AY61" xr:uid="{7748C4F2-4444-4053-B7E9-6EEF12144E9F}">
    <sortState ref="A9:AY61">
      <sortCondition ref="E8:E61"/>
    </sortState>
  </autoFilter>
  <sortState ref="B9:BU60">
    <sortCondition ref="E9:E60"/>
  </sortState>
  <mergeCells count="71">
    <mergeCell ref="AZ5:BJ6"/>
    <mergeCell ref="AZ7:BJ7"/>
    <mergeCell ref="BK5:BU6"/>
    <mergeCell ref="BK7:BU7"/>
    <mergeCell ref="AO7:AY7"/>
    <mergeCell ref="AO5:AY6"/>
    <mergeCell ref="Q3:S3"/>
    <mergeCell ref="Q4:S4"/>
    <mergeCell ref="Q5:S5"/>
    <mergeCell ref="Q6:S6"/>
    <mergeCell ref="Q7:S7"/>
    <mergeCell ref="I5:J5"/>
    <mergeCell ref="I6:J6"/>
    <mergeCell ref="I7:J7"/>
    <mergeCell ref="I3:J3"/>
    <mergeCell ref="I4:J4"/>
    <mergeCell ref="K4:M4"/>
    <mergeCell ref="K5:M5"/>
    <mergeCell ref="K6:M6"/>
    <mergeCell ref="K7:M7"/>
    <mergeCell ref="N3:P3"/>
    <mergeCell ref="N4:P4"/>
    <mergeCell ref="N5:P5"/>
    <mergeCell ref="N6:P6"/>
    <mergeCell ref="N7:P7"/>
    <mergeCell ref="K3:M3"/>
    <mergeCell ref="K2:M2"/>
    <mergeCell ref="N2:P2"/>
    <mergeCell ref="Q2:S2"/>
    <mergeCell ref="T2:V2"/>
    <mergeCell ref="W2:Y2"/>
    <mergeCell ref="AC5:AE5"/>
    <mergeCell ref="AC6:AE6"/>
    <mergeCell ref="AC7:AE7"/>
    <mergeCell ref="AF3:AH3"/>
    <mergeCell ref="AF4:AH4"/>
    <mergeCell ref="AF5:AH5"/>
    <mergeCell ref="AF6:AH6"/>
    <mergeCell ref="AF7:AH7"/>
    <mergeCell ref="AC3:AE3"/>
    <mergeCell ref="AC4:AE4"/>
    <mergeCell ref="AI5:AK5"/>
    <mergeCell ref="AI6:AK6"/>
    <mergeCell ref="AI7:AK7"/>
    <mergeCell ref="AL3:AN3"/>
    <mergeCell ref="AL4:AN4"/>
    <mergeCell ref="AL5:AN5"/>
    <mergeCell ref="AL6:AN6"/>
    <mergeCell ref="AL7:AN7"/>
    <mergeCell ref="AI3:AK3"/>
    <mergeCell ref="AI4:AK4"/>
    <mergeCell ref="AL2:AN2"/>
    <mergeCell ref="AI2:AK2"/>
    <mergeCell ref="AF2:AH2"/>
    <mergeCell ref="AC2:AE2"/>
    <mergeCell ref="Z3:AB3"/>
    <mergeCell ref="T5:V5"/>
    <mergeCell ref="T6:V6"/>
    <mergeCell ref="T7:V7"/>
    <mergeCell ref="Z2:AB2"/>
    <mergeCell ref="Z4:AB4"/>
    <mergeCell ref="Z5:AB5"/>
    <mergeCell ref="Z6:AB6"/>
    <mergeCell ref="Z7:AB7"/>
    <mergeCell ref="W3:Y3"/>
    <mergeCell ref="W4:Y4"/>
    <mergeCell ref="W5:Y5"/>
    <mergeCell ref="W6:Y6"/>
    <mergeCell ref="W7:Y7"/>
    <mergeCell ref="T3:V3"/>
    <mergeCell ref="T4:V4"/>
  </mergeCells>
  <pageMargins left="0.7" right="0.7" top="0.78740157499999996" bottom="0.78740157499999996" header="0.3" footer="0.3"/>
  <pageSetup paperSize="9" scale="36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C8FEEB523AD76489F2EEF31F81269FF" ma:contentTypeVersion="0" ma:contentTypeDescription="Ein neues Dokument erstellen." ma:contentTypeScope="" ma:versionID="2b1b2bc8b21372acdf08cb22eea7b3b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0ff7de2d3dd7432f113ac5da5aac8bd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2149C83-0237-4FD3-A9B2-E16B69FD3F2B}">
  <ds:schemaRefs>
    <ds:schemaRef ds:uri="http://schemas.openxmlformats.org/package/2006/metadata/core-properties"/>
    <ds:schemaRef ds:uri="http://schemas.microsoft.com/office/2006/documentManagement/types"/>
    <ds:schemaRef ds:uri="http://purl.org/dc/terms/"/>
    <ds:schemaRef ds:uri="http://schemas.microsoft.com/office/2006/metadata/properties"/>
    <ds:schemaRef ds:uri="http://purl.org/dc/elements/1.1/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5E6F40E7-C48C-4398-A01E-6371585548C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42D475A2-A9FC-41DB-B2A1-97F2AF182CC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boat</vt:lpstr>
      <vt:lpstr>boat!Druckbereich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Lagger Manuel</dc:creator>
  <cp:lastModifiedBy>Angelika STARK</cp:lastModifiedBy>
  <cp:lastPrinted>2024-05-13T06:44:36Z</cp:lastPrinted>
  <dcterms:created xsi:type="dcterms:W3CDTF">2023-05-08T16:49:29Z</dcterms:created>
  <dcterms:modified xsi:type="dcterms:W3CDTF">2024-07-15T16:00:53Z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0x0101007C8FEEB523AD76489F2EEF31F81269FF</vt:lpwstr>
  </property>
</Properties>
</file>