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julia\Meine Ablage\02 Club und Anlage (Instandhaltung, Bau, Platz, Gebühren, Müll)\Aufbaustunden\2022\"/>
    </mc:Choice>
  </mc:AlternateContent>
  <xr:revisionPtr revIDLastSave="0" documentId="13_ncr:80001_{FB6096F3-8F87-4DA5-8B75-A2CE4CF78BB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Übersicht nach Club ID" sheetId="1" r:id="rId1"/>
    <sheet name="2022" sheetId="2" state="hidden" r:id="rId2"/>
  </sheets>
  <externalReferences>
    <externalReference r:id="rId3"/>
  </externalReferences>
  <definedNames>
    <definedName name="_xlnm._FilterDatabase" localSheetId="1" hidden="1">'2022'!$A$6:$BB$151</definedName>
  </definedNames>
  <calcPr calcId="191029"/>
  <pivotCaches>
    <pivotCache cacheId="9" r:id="rId4"/>
  </pivotCaches>
  <extLst>
    <ext uri="GoogleSheetsCustomDataVersion1">
      <go:sheetsCustomData xmlns:go="http://customooxmlschemas.google.com/" r:id="rId8" roundtripDataSignature="AMtx7mgFVYA6ofnt9xeiYAaMI6HaCkrzww=="/>
    </ext>
  </extLst>
</workbook>
</file>

<file path=xl/calcChain.xml><?xml version="1.0" encoding="utf-8"?>
<calcChain xmlns="http://schemas.openxmlformats.org/spreadsheetml/2006/main">
  <c r="G106" i="2" l="1"/>
  <c r="D151" i="2" l="1"/>
  <c r="D150" i="2"/>
  <c r="D149" i="2"/>
  <c r="D148" i="2"/>
  <c r="D146" i="2"/>
  <c r="D145" i="2"/>
  <c r="D142" i="2"/>
  <c r="D141" i="2"/>
  <c r="D140" i="2"/>
  <c r="D139" i="2"/>
  <c r="D136" i="2"/>
  <c r="D135" i="2"/>
  <c r="D133" i="2"/>
  <c r="D131" i="2"/>
  <c r="D127" i="2"/>
  <c r="D126" i="2"/>
  <c r="D124" i="2"/>
  <c r="D122" i="2"/>
  <c r="D121" i="2"/>
  <c r="D144" i="2"/>
  <c r="D143" i="2"/>
  <c r="D120" i="2"/>
  <c r="D138" i="2"/>
  <c r="D115" i="2"/>
  <c r="D114" i="2"/>
  <c r="D113" i="2"/>
  <c r="D111" i="2"/>
  <c r="D130" i="2"/>
  <c r="D128" i="2"/>
  <c r="D109" i="2"/>
  <c r="D108" i="2"/>
  <c r="D125" i="2"/>
  <c r="D107" i="2"/>
  <c r="D106" i="2"/>
  <c r="D105" i="2"/>
  <c r="D103" i="2"/>
  <c r="D95" i="2"/>
  <c r="D116" i="2"/>
  <c r="D94" i="2"/>
  <c r="D93" i="2"/>
  <c r="D92" i="2"/>
  <c r="D112" i="2"/>
  <c r="D90" i="2"/>
  <c r="D89" i="2"/>
  <c r="D88" i="2"/>
  <c r="D87" i="2"/>
  <c r="D86" i="2"/>
  <c r="D104" i="2"/>
  <c r="D102" i="2"/>
  <c r="D100" i="2"/>
  <c r="D99" i="2"/>
  <c r="D98" i="2"/>
  <c r="D97" i="2"/>
  <c r="D96" i="2"/>
  <c r="D83" i="2"/>
  <c r="D82" i="2"/>
  <c r="D81" i="2"/>
  <c r="D77" i="2"/>
  <c r="D73" i="2"/>
  <c r="D72" i="2"/>
  <c r="D71" i="2"/>
  <c r="D67" i="2"/>
  <c r="D85" i="2"/>
  <c r="D84" i="2"/>
  <c r="D66" i="2"/>
  <c r="D64" i="2"/>
  <c r="D79" i="2"/>
  <c r="D78" i="2"/>
  <c r="D59" i="2"/>
  <c r="D58" i="2"/>
  <c r="D56" i="2"/>
  <c r="D69" i="2"/>
  <c r="D55" i="2"/>
  <c r="D51" i="2"/>
  <c r="D50" i="2"/>
  <c r="D47" i="2"/>
  <c r="D61" i="2"/>
  <c r="D60" i="2"/>
  <c r="D57" i="2"/>
  <c r="D46" i="2"/>
  <c r="D54" i="2"/>
  <c r="D45" i="2"/>
  <c r="D52" i="2"/>
  <c r="D41" i="2"/>
  <c r="D34" i="2"/>
  <c r="D31" i="2"/>
  <c r="D43" i="2"/>
  <c r="D42" i="2"/>
  <c r="D40" i="2"/>
  <c r="D30" i="2"/>
  <c r="D29" i="2"/>
  <c r="D33" i="2"/>
  <c r="D32" i="2"/>
  <c r="D27" i="2"/>
  <c r="D23" i="2"/>
  <c r="D21" i="2"/>
  <c r="D28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H41" i="2" l="1"/>
  <c r="J41" i="2" s="1"/>
  <c r="H18" i="2"/>
  <c r="J18" i="2" s="1"/>
  <c r="H103" i="2"/>
  <c r="J103" i="2" s="1"/>
  <c r="H93" i="2"/>
  <c r="J93" i="2" s="1"/>
  <c r="H141" i="2"/>
  <c r="J141" i="2" s="1"/>
  <c r="H46" i="2"/>
  <c r="J46" i="2" s="1"/>
  <c r="H107" i="2"/>
  <c r="J107" i="2" s="1"/>
  <c r="H59" i="2"/>
  <c r="J59" i="2" s="1"/>
  <c r="H17" i="2"/>
  <c r="J17" i="2" s="1"/>
  <c r="H86" i="2"/>
  <c r="J86" i="2" s="1"/>
  <c r="H77" i="2"/>
  <c r="J77" i="2" s="1"/>
  <c r="H19" i="2"/>
  <c r="J19" i="2" s="1"/>
  <c r="H58" i="2"/>
  <c r="J58" i="2" s="1"/>
  <c r="O2" i="2" l="1"/>
  <c r="N2" i="2"/>
  <c r="M2" i="2"/>
  <c r="L2" i="2"/>
  <c r="K2" i="2"/>
  <c r="I5" i="2" l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H29" i="2"/>
  <c r="J29" i="2" s="1"/>
  <c r="H30" i="2"/>
  <c r="J30" i="2" s="1"/>
  <c r="H31" i="2"/>
  <c r="J31" i="2" s="1"/>
  <c r="H32" i="2"/>
  <c r="H33" i="2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0" i="2"/>
  <c r="H42" i="2"/>
  <c r="H43" i="2"/>
  <c r="H44" i="2"/>
  <c r="J44" i="2" s="1"/>
  <c r="H45" i="2"/>
  <c r="J45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H53" i="2"/>
  <c r="J53" i="2" s="1"/>
  <c r="H55" i="2"/>
  <c r="J55" i="2" s="1"/>
  <c r="H54" i="2"/>
  <c r="H56" i="2"/>
  <c r="J56" i="2" s="1"/>
  <c r="H57" i="2"/>
  <c r="H60" i="2"/>
  <c r="H61" i="2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8" i="2"/>
  <c r="J78" i="2" s="1"/>
  <c r="H79" i="2"/>
  <c r="H80" i="2"/>
  <c r="J80" i="2" s="1"/>
  <c r="H81" i="2"/>
  <c r="J81" i="2" s="1"/>
  <c r="H82" i="2"/>
  <c r="J82" i="2" s="1"/>
  <c r="H83" i="2"/>
  <c r="J83" i="2" s="1"/>
  <c r="H84" i="2"/>
  <c r="H85" i="2"/>
  <c r="H87" i="2"/>
  <c r="J87" i="2" s="1"/>
  <c r="H88" i="2"/>
  <c r="J88" i="2" s="1"/>
  <c r="H89" i="2"/>
  <c r="J89" i="2" s="1"/>
  <c r="H90" i="2"/>
  <c r="J90" i="2" s="1"/>
  <c r="H91" i="2"/>
  <c r="J91" i="2" s="1"/>
  <c r="H92" i="2"/>
  <c r="J92" i="2" s="1"/>
  <c r="H94" i="2"/>
  <c r="J94" i="2" s="1"/>
  <c r="H95" i="2"/>
  <c r="J95" i="2" s="1"/>
  <c r="H96" i="2"/>
  <c r="H97" i="2"/>
  <c r="H98" i="2"/>
  <c r="H99" i="2"/>
  <c r="H100" i="2"/>
  <c r="H101" i="2"/>
  <c r="J101" i="2" s="1"/>
  <c r="H102" i="2"/>
  <c r="H104" i="2"/>
  <c r="H105" i="2"/>
  <c r="J105" i="2" s="1"/>
  <c r="H106" i="2"/>
  <c r="J106" i="2" s="1"/>
  <c r="H108" i="2"/>
  <c r="J108" i="2" s="1"/>
  <c r="H109" i="2"/>
  <c r="J109" i="2" s="1"/>
  <c r="H110" i="2"/>
  <c r="J110" i="2" s="1"/>
  <c r="H111" i="2"/>
  <c r="J111" i="2" s="1"/>
  <c r="H112" i="2"/>
  <c r="H113" i="2"/>
  <c r="J113" i="2" s="1"/>
  <c r="H114" i="2"/>
  <c r="J114" i="2" s="1"/>
  <c r="H115" i="2"/>
  <c r="J115" i="2" s="1"/>
  <c r="H116" i="2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H126" i="2"/>
  <c r="J126" i="2" s="1"/>
  <c r="H127" i="2"/>
  <c r="J127" i="2" s="1"/>
  <c r="H128" i="2"/>
  <c r="H129" i="2"/>
  <c r="J129" i="2" s="1"/>
  <c r="H130" i="2"/>
  <c r="H131" i="2"/>
  <c r="J131" i="2" s="1"/>
  <c r="H132" i="2"/>
  <c r="J132" i="2" s="1"/>
  <c r="H133" i="2"/>
  <c r="J133" i="2" s="1"/>
  <c r="H134" i="2"/>
  <c r="J134" i="2" s="1"/>
  <c r="H135" i="2"/>
  <c r="J135" i="2" s="1"/>
  <c r="H136" i="2"/>
  <c r="J136" i="2" s="1"/>
  <c r="H139" i="2"/>
  <c r="J139" i="2" s="1"/>
  <c r="H137" i="2"/>
  <c r="J137" i="2" s="1"/>
  <c r="H138" i="2"/>
  <c r="H140" i="2"/>
  <c r="J140" i="2" s="1"/>
  <c r="H142" i="2"/>
  <c r="J142" i="2" s="1"/>
  <c r="H143" i="2"/>
  <c r="H144" i="2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8" i="2"/>
  <c r="J8" i="2" s="1"/>
  <c r="H7" i="2"/>
  <c r="J7" i="2" l="1"/>
  <c r="H5" i="2"/>
  <c r="G151" i="2"/>
  <c r="G150" i="2"/>
  <c r="G149" i="2"/>
  <c r="G148" i="2"/>
  <c r="G147" i="2"/>
  <c r="G146" i="2"/>
  <c r="G145" i="2"/>
  <c r="G144" i="2"/>
  <c r="G143" i="2"/>
  <c r="G142" i="2"/>
  <c r="G140" i="2"/>
  <c r="G138" i="2"/>
  <c r="G137" i="2"/>
  <c r="G139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5" i="2"/>
  <c r="G104" i="2"/>
  <c r="G102" i="2"/>
  <c r="G101" i="2"/>
  <c r="G100" i="2"/>
  <c r="G99" i="2"/>
  <c r="G98" i="2"/>
  <c r="G97" i="2"/>
  <c r="G96" i="2"/>
  <c r="G95" i="2"/>
  <c r="G94" i="2"/>
  <c r="G92" i="2"/>
  <c r="G91" i="2"/>
  <c r="G90" i="2"/>
  <c r="G89" i="2"/>
  <c r="G88" i="2"/>
  <c r="G87" i="2"/>
  <c r="G85" i="2"/>
  <c r="G84" i="2"/>
  <c r="G83" i="2"/>
  <c r="G82" i="2"/>
  <c r="G81" i="2"/>
  <c r="G80" i="2"/>
  <c r="G79" i="2"/>
  <c r="G78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7" i="2"/>
  <c r="G56" i="2"/>
  <c r="G54" i="2"/>
  <c r="G55" i="2"/>
  <c r="G53" i="2"/>
  <c r="G52" i="2"/>
  <c r="G51" i="2"/>
  <c r="G50" i="2"/>
  <c r="G49" i="2"/>
  <c r="G48" i="2"/>
  <c r="G47" i="2"/>
  <c r="G45" i="2"/>
  <c r="G44" i="2"/>
  <c r="G43" i="2"/>
  <c r="G42" i="2"/>
  <c r="G40" i="2"/>
  <c r="G39" i="2"/>
  <c r="G38" i="2"/>
  <c r="G37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6" i="2"/>
  <c r="G15" i="2"/>
  <c r="G14" i="2"/>
  <c r="G13" i="2"/>
  <c r="G12" i="2"/>
  <c r="G11" i="2"/>
  <c r="G10" i="2"/>
  <c r="G9" i="2"/>
  <c r="G7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C2" i="2"/>
  <c r="J5" i="2" l="1"/>
</calcChain>
</file>

<file path=xl/sharedStrings.xml><?xml version="1.0" encoding="utf-8"?>
<sst xmlns="http://schemas.openxmlformats.org/spreadsheetml/2006/main" count="712" uniqueCount="431">
  <si>
    <t>auswählen hier über Eingabe/Auswahl der Initialien oder Geburtsdatum (rückwärts):</t>
  </si>
  <si>
    <t>Zu leistende Arbeitsstunden</t>
  </si>
  <si>
    <t>Noch offene Arbeitsstunden</t>
  </si>
  <si>
    <t>#1</t>
  </si>
  <si>
    <t>#2</t>
  </si>
  <si>
    <t>#41</t>
  </si>
  <si>
    <t>#42</t>
  </si>
  <si>
    <t>#43</t>
  </si>
  <si>
    <t>passiv &amp; U14 NEIN</t>
  </si>
  <si>
    <t>Einsatz -h</t>
  </si>
  <si>
    <t>Name</t>
  </si>
  <si>
    <t>Vorname</t>
  </si>
  <si>
    <t>Club ID</t>
  </si>
  <si>
    <t>Aktiv/Passiv</t>
  </si>
  <si>
    <t>Alter</t>
  </si>
  <si>
    <t>Arbeitseinsatzpflicht</t>
  </si>
  <si>
    <t>Gesamt h</t>
  </si>
  <si>
    <t>noch offen</t>
  </si>
  <si>
    <t>XXX</t>
  </si>
  <si>
    <t>Montgobert</t>
  </si>
  <si>
    <t>Adrianne</t>
  </si>
  <si>
    <t>W19870512AM</t>
  </si>
  <si>
    <t>JA</t>
  </si>
  <si>
    <t>Albrecht</t>
  </si>
  <si>
    <t>Valentin</t>
  </si>
  <si>
    <t>M20080127VA</t>
  </si>
  <si>
    <t>Apel</t>
  </si>
  <si>
    <t>Celine</t>
  </si>
  <si>
    <t>W20130517CA</t>
  </si>
  <si>
    <t>Wczesny</t>
  </si>
  <si>
    <t>Agata</t>
  </si>
  <si>
    <t>W20060831AW</t>
  </si>
  <si>
    <t>Ester</t>
  </si>
  <si>
    <t>Alexandra</t>
  </si>
  <si>
    <t>W19830414AE</t>
  </si>
  <si>
    <t>Andreas</t>
  </si>
  <si>
    <t>Berndt</t>
  </si>
  <si>
    <t>Ben-Louis</t>
  </si>
  <si>
    <t>M20110130BB</t>
  </si>
  <si>
    <t>Blum</t>
  </si>
  <si>
    <t>Mayla</t>
  </si>
  <si>
    <t>W20130930MB</t>
  </si>
  <si>
    <t>Jecan</t>
  </si>
  <si>
    <t>Alexandru</t>
  </si>
  <si>
    <t>M19881214AJ</t>
  </si>
  <si>
    <t>Mochmann</t>
  </si>
  <si>
    <t>Almut</t>
  </si>
  <si>
    <t>W20040720AM</t>
  </si>
  <si>
    <t>Fittkau</t>
  </si>
  <si>
    <t>Andrea</t>
  </si>
  <si>
    <t>W19670528AF</t>
  </si>
  <si>
    <t>Elsner</t>
  </si>
  <si>
    <t>M19941010AE</t>
  </si>
  <si>
    <t>Ellinghaus</t>
  </si>
  <si>
    <t>Emil</t>
  </si>
  <si>
    <t>M20071222EE</t>
  </si>
  <si>
    <t>Schneider (Dr.)</t>
  </si>
  <si>
    <t>Anke</t>
  </si>
  <si>
    <t>W19601003AS</t>
  </si>
  <si>
    <t>Arthur</t>
  </si>
  <si>
    <t>M20050826AA</t>
  </si>
  <si>
    <t>Fentz</t>
  </si>
  <si>
    <t>Miriam</t>
  </si>
  <si>
    <t>W20140331MF</t>
  </si>
  <si>
    <t>Suckow</t>
  </si>
  <si>
    <t>Barnim</t>
  </si>
  <si>
    <t>M19540321BS</t>
  </si>
  <si>
    <t>von Halász</t>
  </si>
  <si>
    <t>Guse</t>
  </si>
  <si>
    <t>Benjamin</t>
  </si>
  <si>
    <t>M19840203BG</t>
  </si>
  <si>
    <t>Gawehn</t>
  </si>
  <si>
    <t>Christian</t>
  </si>
  <si>
    <t>M20090511CG</t>
  </si>
  <si>
    <t>Gilabert Tenner</t>
  </si>
  <si>
    <t>Yul</t>
  </si>
  <si>
    <t>M20080125YGT</t>
  </si>
  <si>
    <t>Rüggeberg</t>
  </si>
  <si>
    <t>Mrosack</t>
  </si>
  <si>
    <t>Bernd</t>
  </si>
  <si>
    <t>M19610810BM</t>
  </si>
  <si>
    <t>Jaretzke</t>
  </si>
  <si>
    <t>Bjarne</t>
  </si>
  <si>
    <t>M20060406BJ</t>
  </si>
  <si>
    <t>Grundmann</t>
  </si>
  <si>
    <t>Raphael</t>
  </si>
  <si>
    <t>M20130320RG</t>
  </si>
  <si>
    <t>Grünert</t>
  </si>
  <si>
    <t>Alexander</t>
  </si>
  <si>
    <t>W20150526KG</t>
  </si>
  <si>
    <t>Katharina</t>
  </si>
  <si>
    <t>M20110411AG</t>
  </si>
  <si>
    <t>Stach</t>
  </si>
  <si>
    <t>Cyrill</t>
  </si>
  <si>
    <t>M20050505CH</t>
  </si>
  <si>
    <t>Radtke</t>
  </si>
  <si>
    <t>Dustin</t>
  </si>
  <si>
    <t>M19960604DR</t>
  </si>
  <si>
    <t>Hoffer</t>
  </si>
  <si>
    <t>Kian</t>
  </si>
  <si>
    <t>M20070809KH</t>
  </si>
  <si>
    <t>Focke</t>
  </si>
  <si>
    <t>Elia</t>
  </si>
  <si>
    <t>M20060528EF</t>
  </si>
  <si>
    <t>Schneider</t>
  </si>
  <si>
    <t>Elias</t>
  </si>
  <si>
    <t>M20040827ES</t>
  </si>
  <si>
    <t>Börner</t>
  </si>
  <si>
    <t>Emelie</t>
  </si>
  <si>
    <t>W19961110EB</t>
  </si>
  <si>
    <t>Jacob</t>
  </si>
  <si>
    <t>Alwin</t>
  </si>
  <si>
    <t>M20101010AJ</t>
  </si>
  <si>
    <t>Helene</t>
  </si>
  <si>
    <t>W20071123HJ</t>
  </si>
  <si>
    <t>Mattis</t>
  </si>
  <si>
    <t>M20081003MJ</t>
  </si>
  <si>
    <t>Endler</t>
  </si>
  <si>
    <t>Eric</t>
  </si>
  <si>
    <t>M19991009EE</t>
  </si>
  <si>
    <t>Jung</t>
  </si>
  <si>
    <t>Justus</t>
  </si>
  <si>
    <t>M20081014JJ</t>
  </si>
  <si>
    <t>Katsikas</t>
  </si>
  <si>
    <t>Nikolaos</t>
  </si>
  <si>
    <t>M20130201NK</t>
  </si>
  <si>
    <t>van Leen</t>
  </si>
  <si>
    <t>M19920922EV</t>
  </si>
  <si>
    <t>Walde</t>
  </si>
  <si>
    <t>Erik</t>
  </si>
  <si>
    <t>M19590903EW</t>
  </si>
  <si>
    <t>Wustrack</t>
  </si>
  <si>
    <t>Felix</t>
  </si>
  <si>
    <t>M19960624FW</t>
  </si>
  <si>
    <t>Schneckner</t>
  </si>
  <si>
    <t>Florian</t>
  </si>
  <si>
    <t>M19800823FS</t>
  </si>
  <si>
    <t>Müller</t>
  </si>
  <si>
    <t>Gerald</t>
  </si>
  <si>
    <t>M19720807GM</t>
  </si>
  <si>
    <t>Kirsch</t>
  </si>
  <si>
    <t>Gunnar</t>
  </si>
  <si>
    <t>M19720312GK</t>
  </si>
  <si>
    <t>Redlich</t>
  </si>
  <si>
    <t>Hannah Amy</t>
  </si>
  <si>
    <t>W20040920HR</t>
  </si>
  <si>
    <t>Kliem</t>
  </si>
  <si>
    <t>Theodor</t>
  </si>
  <si>
    <t>M20110626TK</t>
  </si>
  <si>
    <t>Sebastian</t>
  </si>
  <si>
    <t>Stefan</t>
  </si>
  <si>
    <t>Bronk</t>
  </si>
  <si>
    <t>Hendrik</t>
  </si>
  <si>
    <t>M19720801HB</t>
  </si>
  <si>
    <t>Henry</t>
  </si>
  <si>
    <t>M19761230HH</t>
  </si>
  <si>
    <t>Ziegler</t>
  </si>
  <si>
    <t>Holger</t>
  </si>
  <si>
    <t>M19630430HZ</t>
  </si>
  <si>
    <t>Lazik</t>
  </si>
  <si>
    <t>Hoppe</t>
  </si>
  <si>
    <t>Ines</t>
  </si>
  <si>
    <t>W19650515IH</t>
  </si>
  <si>
    <t>Lieb</t>
  </si>
  <si>
    <t>Fynn-Adrian</t>
  </si>
  <si>
    <t>M20070508FL</t>
  </si>
  <si>
    <t>Liese</t>
  </si>
  <si>
    <t>Jakob</t>
  </si>
  <si>
    <t>Röhrborn</t>
  </si>
  <si>
    <t>M20060606JR</t>
  </si>
  <si>
    <t>Göldner</t>
  </si>
  <si>
    <t>Jana</t>
  </si>
  <si>
    <t>W19770122JG</t>
  </si>
  <si>
    <t>Weinhold</t>
  </si>
  <si>
    <t>Jelle</t>
  </si>
  <si>
    <t>M20060416JW</t>
  </si>
  <si>
    <t>Mauersberger</t>
  </si>
  <si>
    <t>Emilia</t>
  </si>
  <si>
    <t>W20080924EM</t>
  </si>
  <si>
    <t>Mieritz</t>
  </si>
  <si>
    <t>Jörg</t>
  </si>
  <si>
    <t>M19561027JM</t>
  </si>
  <si>
    <t>Kleinknecht</t>
  </si>
  <si>
    <t>Johanna</t>
  </si>
  <si>
    <t>W20040603JK</t>
  </si>
  <si>
    <t>Jonas</t>
  </si>
  <si>
    <t>Lena</t>
  </si>
  <si>
    <t>Thomas</t>
  </si>
  <si>
    <t>Reißig</t>
  </si>
  <si>
    <t>Jonathan</t>
  </si>
  <si>
    <t>M20010426JR</t>
  </si>
  <si>
    <t>Carl</t>
  </si>
  <si>
    <t>M20071120CM</t>
  </si>
  <si>
    <t>Joschua</t>
  </si>
  <si>
    <t>M19960921JL</t>
  </si>
  <si>
    <t>Auerswald</t>
  </si>
  <si>
    <t>Julia</t>
  </si>
  <si>
    <t>W19950923JA</t>
  </si>
  <si>
    <t>W19840324JS</t>
  </si>
  <si>
    <t>Krüger</t>
  </si>
  <si>
    <t>Katrin</t>
  </si>
  <si>
    <t>W19790410KK</t>
  </si>
  <si>
    <t>Manlik</t>
  </si>
  <si>
    <t>W19690831KM</t>
  </si>
  <si>
    <t>Neubert</t>
  </si>
  <si>
    <t>Corvin</t>
  </si>
  <si>
    <t>M20100423CN</t>
  </si>
  <si>
    <t>Ocker</t>
  </si>
  <si>
    <t>Pepe</t>
  </si>
  <si>
    <t>M20120501PO</t>
  </si>
  <si>
    <t>W19971203LM</t>
  </si>
  <si>
    <t>Peisker</t>
  </si>
  <si>
    <t>M20110615KP</t>
  </si>
  <si>
    <t>Riechert</t>
  </si>
  <si>
    <t>Lina</t>
  </si>
  <si>
    <t>W20060407LR</t>
  </si>
  <si>
    <t>Ulbricht</t>
  </si>
  <si>
    <t>W20021214LU</t>
  </si>
  <si>
    <t>Grond</t>
  </si>
  <si>
    <t>Lucien</t>
  </si>
  <si>
    <t>M20010719LG</t>
  </si>
  <si>
    <t>Kempf</t>
  </si>
  <si>
    <t>Luisa</t>
  </si>
  <si>
    <t>W19991226LK</t>
  </si>
  <si>
    <t>Clara</t>
  </si>
  <si>
    <t>W20121004CR</t>
  </si>
  <si>
    <t>M20071015JR</t>
  </si>
  <si>
    <t>Nehring</t>
  </si>
  <si>
    <t>Maik</t>
  </si>
  <si>
    <t>M19920310MN</t>
  </si>
  <si>
    <t>Otto</t>
  </si>
  <si>
    <t>Mandy</t>
  </si>
  <si>
    <t>W19740312MO</t>
  </si>
  <si>
    <t>Marcus</t>
  </si>
  <si>
    <t>M19790607MA</t>
  </si>
  <si>
    <t>Daniel</t>
  </si>
  <si>
    <t>M20110907DR</t>
  </si>
  <si>
    <t>Markus</t>
  </si>
  <si>
    <t>M19741115MK</t>
  </si>
  <si>
    <t>Lehmann</t>
  </si>
  <si>
    <t>Marion</t>
  </si>
  <si>
    <t>W19690411ML</t>
  </si>
  <si>
    <t>Krause</t>
  </si>
  <si>
    <t>Martin</t>
  </si>
  <si>
    <t>M19861222MK</t>
  </si>
  <si>
    <t>Tenten</t>
  </si>
  <si>
    <t>Matthias</t>
  </si>
  <si>
    <t>M19791023MT</t>
  </si>
  <si>
    <t>Maurice</t>
  </si>
  <si>
    <t>M19951102MG</t>
  </si>
  <si>
    <t>Max</t>
  </si>
  <si>
    <t>M19991008MM</t>
  </si>
  <si>
    <t>Maximilian</t>
  </si>
  <si>
    <t>M19970227ML</t>
  </si>
  <si>
    <t>Moritz</t>
  </si>
  <si>
    <t>M20061019MG</t>
  </si>
  <si>
    <t>Prescher</t>
  </si>
  <si>
    <t>W19950501NP</t>
  </si>
  <si>
    <t>Noah</t>
  </si>
  <si>
    <t>M20010422NS</t>
  </si>
  <si>
    <t>Woletz</t>
  </si>
  <si>
    <t>Philipp</t>
  </si>
  <si>
    <t>M19850124PW</t>
  </si>
  <si>
    <t>Klaffke</t>
  </si>
  <si>
    <t>Robin</t>
  </si>
  <si>
    <t>M20060505RK</t>
  </si>
  <si>
    <t>Matthes</t>
  </si>
  <si>
    <t>Roman</t>
  </si>
  <si>
    <t>M19760123RM</t>
  </si>
  <si>
    <t>Telugu</t>
  </si>
  <si>
    <t>Amritha</t>
  </si>
  <si>
    <t>M19830807SF</t>
  </si>
  <si>
    <t>Thuss</t>
  </si>
  <si>
    <t>Wendy</t>
  </si>
  <si>
    <t>W19670524WT</t>
  </si>
  <si>
    <t>Tietze</t>
  </si>
  <si>
    <t>Paul</t>
  </si>
  <si>
    <t>M20090809PT</t>
  </si>
  <si>
    <t>Klatte</t>
  </si>
  <si>
    <t>Sonja</t>
  </si>
  <si>
    <t>W19970316SK</t>
  </si>
  <si>
    <t>Tim</t>
  </si>
  <si>
    <t>M20120405TT</t>
  </si>
  <si>
    <t>M19670407SF</t>
  </si>
  <si>
    <t>Schade-Hänsenberger</t>
  </si>
  <si>
    <t>Stefanie</t>
  </si>
  <si>
    <t>W19751025SS</t>
  </si>
  <si>
    <t>Tschakert</t>
  </si>
  <si>
    <t>Steffen</t>
  </si>
  <si>
    <t>M19690624ST</t>
  </si>
  <si>
    <t>Steffi</t>
  </si>
  <si>
    <t>W19650315SZ</t>
  </si>
  <si>
    <t>Exner</t>
  </si>
  <si>
    <t>Stephanie</t>
  </si>
  <si>
    <t>W19771129SE</t>
  </si>
  <si>
    <t>Schubert</t>
  </si>
  <si>
    <t>Sven</t>
  </si>
  <si>
    <t>M19630327SS</t>
  </si>
  <si>
    <t>Sylvia</t>
  </si>
  <si>
    <t>Anna</t>
  </si>
  <si>
    <t>W19790524AW</t>
  </si>
  <si>
    <t>Marta</t>
  </si>
  <si>
    <t>W20091213MW</t>
  </si>
  <si>
    <t>M19780323TR</t>
  </si>
  <si>
    <t>Wilck</t>
  </si>
  <si>
    <t>Lotta</t>
  </si>
  <si>
    <t>W20070922LW</t>
  </si>
  <si>
    <t>Wilmanowski</t>
  </si>
  <si>
    <t>Gregor</t>
  </si>
  <si>
    <t>M20101130GW</t>
  </si>
  <si>
    <t>Winkler</t>
  </si>
  <si>
    <t>M20081008JW</t>
  </si>
  <si>
    <t>M19740117TT</t>
  </si>
  <si>
    <t>Muhlack</t>
  </si>
  <si>
    <t>Torsten</t>
  </si>
  <si>
    <t>M19620517TM</t>
  </si>
  <si>
    <t>Heinemann</t>
  </si>
  <si>
    <t>Udo</t>
  </si>
  <si>
    <t>M19530518UH</t>
  </si>
  <si>
    <t>Ziegenbein</t>
  </si>
  <si>
    <t>Jens-Martin</t>
  </si>
  <si>
    <t>M19581111JZ</t>
  </si>
  <si>
    <t>Wieland</t>
  </si>
  <si>
    <t>M20031103WH</t>
  </si>
  <si>
    <t>Kinne</t>
  </si>
  <si>
    <t>Peter</t>
  </si>
  <si>
    <t>Wonke</t>
  </si>
  <si>
    <t/>
  </si>
  <si>
    <t>Mitglieder 2022</t>
  </si>
  <si>
    <t>Berger</t>
  </si>
  <si>
    <t>Block</t>
  </si>
  <si>
    <t>Danielczyk</t>
  </si>
  <si>
    <t>Debski</t>
  </si>
  <si>
    <t>Gaber</t>
  </si>
  <si>
    <t>Georgi</t>
  </si>
  <si>
    <t>Höllrigl</t>
  </si>
  <si>
    <t>Immke</t>
  </si>
  <si>
    <t>Kauert</t>
  </si>
  <si>
    <t>Mayer</t>
  </si>
  <si>
    <t>Montgobert Wonke</t>
  </si>
  <si>
    <t>Neumann</t>
  </si>
  <si>
    <t>Oenning</t>
  </si>
  <si>
    <t>Panov</t>
  </si>
  <si>
    <t>Reck</t>
  </si>
  <si>
    <t>Züge</t>
  </si>
  <si>
    <t>Dima</t>
  </si>
  <si>
    <t>Holly</t>
  </si>
  <si>
    <t>Louis</t>
  </si>
  <si>
    <t>Leo</t>
  </si>
  <si>
    <t>Elaine</t>
  </si>
  <si>
    <t>Milo</t>
  </si>
  <si>
    <t>Pitt</t>
  </si>
  <si>
    <t>Iaromir</t>
  </si>
  <si>
    <t>Karl Filip</t>
  </si>
  <si>
    <t>Natalie</t>
  </si>
  <si>
    <t>Jule</t>
  </si>
  <si>
    <t>M20140104MB</t>
  </si>
  <si>
    <t>W20100705LB</t>
  </si>
  <si>
    <t>M20060603HD</t>
  </si>
  <si>
    <t>M19750815DD</t>
  </si>
  <si>
    <t>W20140128HG</t>
  </si>
  <si>
    <t>M19871102CG</t>
  </si>
  <si>
    <t>M20060109LI</t>
  </si>
  <si>
    <t>M20141019RK</t>
  </si>
  <si>
    <t>M19600423PK</t>
  </si>
  <si>
    <t>M19741004GM</t>
  </si>
  <si>
    <t>M20150223LM</t>
  </si>
  <si>
    <t>M20150223PM</t>
  </si>
  <si>
    <t>W20120817EN</t>
  </si>
  <si>
    <t>M20131204MO</t>
  </si>
  <si>
    <t>M20091221PO</t>
  </si>
  <si>
    <t>M20100716IP</t>
  </si>
  <si>
    <t>M20070607LR</t>
  </si>
  <si>
    <t>W20160111AT</t>
  </si>
  <si>
    <t>M19870615MW</t>
  </si>
  <si>
    <t>W20020430JZ</t>
  </si>
  <si>
    <t>Aktiv</t>
  </si>
  <si>
    <t>Sturm/Zaun</t>
  </si>
  <si>
    <t>#1 Vorbereitung</t>
  </si>
  <si>
    <t>#2 Vorbereitung</t>
  </si>
  <si>
    <t>#3 Vorbereitung</t>
  </si>
  <si>
    <t>#4 Vorbereitung</t>
  </si>
  <si>
    <t>April</t>
  </si>
  <si>
    <t>#5 selbst. Arbeiten</t>
  </si>
  <si>
    <t>#Eigeneinsatz</t>
  </si>
  <si>
    <t>Abbau Vereinsfest</t>
  </si>
  <si>
    <t>Aufbau Vereinsfest</t>
  </si>
  <si>
    <t>Alissa</t>
  </si>
  <si>
    <t>Kaouch</t>
  </si>
  <si>
    <t>Manthey</t>
  </si>
  <si>
    <t>Annika</t>
  </si>
  <si>
    <t>Claudia</t>
  </si>
  <si>
    <t>Morgenstern</t>
  </si>
  <si>
    <t>Breitenborn</t>
  </si>
  <si>
    <t>Florence</t>
  </si>
  <si>
    <t>Karlinska-Batres</t>
  </si>
  <si>
    <t>Klementyna</t>
  </si>
  <si>
    <t>Rauch</t>
  </si>
  <si>
    <t>Lilian</t>
  </si>
  <si>
    <t>Henning</t>
  </si>
  <si>
    <t>Marc</t>
  </si>
  <si>
    <t>Wenthien</t>
  </si>
  <si>
    <t>Mora</t>
  </si>
  <si>
    <t>Müller2</t>
  </si>
  <si>
    <t>Pia</t>
  </si>
  <si>
    <t>Path</t>
  </si>
  <si>
    <t>Rico</t>
  </si>
  <si>
    <t>Breitner</t>
  </si>
  <si>
    <t>Stephan</t>
  </si>
  <si>
    <t>W19890519FB</t>
  </si>
  <si>
    <t>M19860823SB</t>
  </si>
  <si>
    <t>M19731221TG</t>
  </si>
  <si>
    <t>M19861107MH</t>
  </si>
  <si>
    <t>W20070603AK</t>
  </si>
  <si>
    <t>W19800826KK</t>
  </si>
  <si>
    <t>W19980105AM</t>
  </si>
  <si>
    <t>W19800805CM</t>
  </si>
  <si>
    <t>W20001011PM</t>
  </si>
  <si>
    <t>M19770621RP</t>
  </si>
  <si>
    <t>Bröker</t>
  </si>
  <si>
    <t>W20101115MB</t>
  </si>
  <si>
    <t>W19930315LR</t>
  </si>
  <si>
    <t>W20071117MW</t>
  </si>
  <si>
    <t>E-Mail</t>
  </si>
  <si>
    <t>Baggern etc</t>
  </si>
  <si>
    <t>Winterfest</t>
  </si>
  <si>
    <t>Sondereinsätze</t>
  </si>
  <si>
    <t>OKT/NOV</t>
  </si>
  <si>
    <t>gearbeitet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</si>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</sst>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€_-;\-* #,##0.0\ _€_-;_-* &quot;-&quot;??\ _€_-;_-@"/>
    <numFmt numFmtId="165" formatCode="0.0"/>
  </numFmts>
  <fonts count="19" x14ac:knownFonts="1">
    <font>
      <sz val="11"/>
      <color theme="1"/>
      <name val="Arial"/>
    </font>
    <font>
      <sz val="8"/>
      <color theme="1"/>
      <name val="Arial"/>
      <family val="2"/>
    </font>
    <font>
      <sz val="26"/>
      <color theme="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0"/>
      <name val="Calibri"/>
      <family val="2"/>
    </font>
    <font>
      <b/>
      <sz val="18"/>
      <color theme="1"/>
      <name val="Arial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14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pivotButton="1" applyFont="1" applyBorder="1" applyAlignment="1"/>
    <xf numFmtId="0" fontId="0" fillId="0" borderId="4" xfId="0" applyFont="1" applyBorder="1" applyAlignment="1"/>
    <xf numFmtId="0" fontId="15" fillId="0" borderId="8" xfId="0" pivotButton="1" applyFont="1" applyBorder="1" applyAlignment="1"/>
    <xf numFmtId="14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6" borderId="6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6" borderId="3" xfId="0" applyFont="1" applyFill="1" applyBorder="1" applyAlignment="1">
      <alignment horizontal="center"/>
    </xf>
    <xf numFmtId="0" fontId="0" fillId="7" borderId="5" xfId="0" applyFont="1" applyFill="1" applyBorder="1" applyAlignment="1" applyProtection="1">
      <alignment horizontal="center"/>
      <protection locked="0"/>
    </xf>
    <xf numFmtId="0" fontId="14" fillId="7" borderId="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>
      <alignment horizontal="center" vertical="center"/>
    </xf>
    <xf numFmtId="0" fontId="17" fillId="5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9" fillId="3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164" fontId="9" fillId="4" borderId="1" xfId="0" applyNumberFormat="1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/>
  </cellXfs>
  <cellStyles count="1">
    <cellStyle name="Standard" xfId="0" builtinId="0"/>
  </cellStyles>
  <dxfs count="20">
    <dxf>
      <protection locked="0"/>
    </dxf>
    <dxf>
      <protection locked="0"/>
    </dxf>
    <dxf>
      <protection locked="0"/>
    </dxf>
    <dxf>
      <alignment horizontal="center"/>
    </dxf>
    <dxf>
      <font>
        <sz val="16"/>
      </font>
    </dxf>
    <dxf>
      <font>
        <b/>
        <family val="2"/>
      </font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sz val="18"/>
      </font>
    </dxf>
    <dxf>
      <font>
        <sz val="20"/>
      </font>
    </dxf>
    <dxf>
      <font>
        <b/>
        <family val="2"/>
      </font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2249804</xdr:colOff>
      <xdr:row>0</xdr:row>
      <xdr:rowOff>198125</xdr:rowOff>
    </xdr:from>
    <xdr:ext cx="0" cy="457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84344" y="198125"/>
          <a:ext cx="0" cy="457200"/>
          <a:chOff x="5346000" y="3689515"/>
          <a:chExt cx="0" cy="180975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2857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Meine%20Ablage/%232022_Master_Mitglieder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ei_Mitglieder 2022"/>
      <sheetName val="SEPA 2022 - only Julia"/>
      <sheetName val="MasterDatei_Mitglieder 2021"/>
      <sheetName val="SEPA 2021 - only Julia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 t="str">
            <v xml:space="preserve"> Mitglieder TC Medizin Berlin-Buch e.V. </v>
          </cell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 t="str">
            <v>Update:</v>
          </cell>
          <cell r="AE2">
            <v>44880</v>
          </cell>
          <cell r="AF2"/>
          <cell r="AG2"/>
          <cell r="AH2"/>
          <cell r="AI2"/>
          <cell r="AJ2"/>
          <cell r="AK2"/>
          <cell r="AL2"/>
        </row>
        <row r="3">
          <cell r="G3">
            <v>182</v>
          </cell>
          <cell r="H3">
            <v>182</v>
          </cell>
          <cell r="I3"/>
          <cell r="J3">
            <v>182</v>
          </cell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>
            <v>123</v>
          </cell>
          <cell r="W3"/>
          <cell r="X3">
            <v>182</v>
          </cell>
          <cell r="Y3">
            <v>177</v>
          </cell>
          <cell r="Z3"/>
          <cell r="AA3">
            <v>137</v>
          </cell>
          <cell r="AB3">
            <v>136</v>
          </cell>
          <cell r="AC3">
            <v>178</v>
          </cell>
          <cell r="AD3">
            <v>180</v>
          </cell>
          <cell r="AE3">
            <v>180</v>
          </cell>
          <cell r="AF3"/>
          <cell r="AG3">
            <v>7</v>
          </cell>
          <cell r="AH3"/>
          <cell r="AI3"/>
          <cell r="AJ3"/>
          <cell r="AK3"/>
          <cell r="AL3"/>
        </row>
        <row r="4"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 t="str">
            <v>PLAN 2022</v>
          </cell>
          <cell r="Y4"/>
          <cell r="Z4"/>
          <cell r="AA4" t="str">
            <v>SEPA</v>
          </cell>
          <cell r="AB4"/>
          <cell r="AC4" t="str">
            <v>Zahlungseingang / IST 2022</v>
          </cell>
          <cell r="AD4"/>
          <cell r="AE4"/>
          <cell r="AF4"/>
          <cell r="AG4"/>
          <cell r="AH4"/>
          <cell r="AI4" t="str">
            <v>Stichtag Alter KJ</v>
          </cell>
          <cell r="AJ4"/>
          <cell r="AK4"/>
          <cell r="AL4"/>
        </row>
        <row r="5">
          <cell r="G5"/>
          <cell r="H5"/>
          <cell r="I5"/>
          <cell r="J5"/>
          <cell r="K5" t="str">
            <v>Pflichtdaten aufnehmen und zu aktualisieren bei Bedarf und Neuantrag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 t="str">
            <v>bis 01.05.</v>
          </cell>
          <cell r="X5">
            <v>23035</v>
          </cell>
          <cell r="Y5">
            <v>4950</v>
          </cell>
          <cell r="Z5"/>
          <cell r="AA5" t="str">
            <v>Mandat</v>
          </cell>
          <cell r="AB5" t="str">
            <v>Upload XML</v>
          </cell>
          <cell r="AC5" t="str">
            <v>Zahlungseingang</v>
          </cell>
          <cell r="AD5">
            <v>22950</v>
          </cell>
          <cell r="AE5">
            <v>4890</v>
          </cell>
          <cell r="AF5" t="str">
            <v>Mahnung</v>
          </cell>
          <cell r="AG5">
            <v>400</v>
          </cell>
          <cell r="AH5"/>
          <cell r="AI5">
            <v>44562</v>
          </cell>
          <cell r="AJ5">
            <v>44880</v>
          </cell>
          <cell r="AK5"/>
          <cell r="AL5"/>
        </row>
        <row r="6">
          <cell r="G6" t="str">
            <v>NEU Club ID</v>
          </cell>
          <cell r="H6" t="str">
            <v>Name</v>
          </cell>
          <cell r="I6" t="str">
            <v>Vorname</v>
          </cell>
          <cell r="J6" t="str">
            <v>Alter</v>
          </cell>
          <cell r="K6" t="str">
            <v>Straße</v>
          </cell>
          <cell r="L6" t="str">
            <v>PLZ</v>
          </cell>
          <cell r="M6" t="str">
            <v>Ort</v>
          </cell>
          <cell r="N6" t="str">
            <v>Mitglied
Handy</v>
          </cell>
          <cell r="O6" t="str">
            <v>Mitglied
E-Mail</v>
          </cell>
          <cell r="P6" t="str">
            <v>Vormund 1
Name</v>
          </cell>
          <cell r="Q6" t="str">
            <v>Vormund 1
Handy</v>
          </cell>
          <cell r="R6" t="str">
            <v>Vormund 1
E-Mail</v>
          </cell>
          <cell r="S6" t="str">
            <v>Vormund 2
Name</v>
          </cell>
          <cell r="T6" t="str">
            <v>Vormund 2
Handy</v>
          </cell>
          <cell r="U6" t="str">
            <v>Vormund 2
E-Mail</v>
          </cell>
          <cell r="V6" t="str">
            <v>Status</v>
          </cell>
          <cell r="W6" t="str">
            <v>Nachweis</v>
          </cell>
          <cell r="X6" t="str">
            <v>Beitrag 2022</v>
          </cell>
          <cell r="Y6" t="str">
            <v>Umlage 2022</v>
          </cell>
          <cell r="Z6" t="str">
            <v>muss zahlen ab</v>
          </cell>
          <cell r="AA6" t="str">
            <v>Datum</v>
          </cell>
          <cell r="AB6" t="str">
            <v>Datum</v>
          </cell>
          <cell r="AC6" t="str">
            <v>Datum</v>
          </cell>
          <cell r="AD6" t="str">
            <v>Beitrag</v>
          </cell>
          <cell r="AE6" t="str">
            <v>Umlage</v>
          </cell>
          <cell r="AF6" t="str">
            <v>Datum</v>
          </cell>
          <cell r="AG6" t="str">
            <v>Spende</v>
          </cell>
          <cell r="AH6" t="str">
            <v>Geburtstag</v>
          </cell>
          <cell r="AI6" t="str">
            <v>Alter</v>
          </cell>
          <cell r="AJ6" t="str">
            <v>Alter</v>
          </cell>
          <cell r="AK6" t="str">
            <v>Datum Eintritt</v>
          </cell>
          <cell r="AL6" t="str">
            <v>Newsletter E-Mails</v>
          </cell>
        </row>
        <row r="7">
          <cell r="G7" t="str">
            <v>M20050826AA</v>
          </cell>
          <cell r="H7" t="str">
            <v>Albrecht</v>
          </cell>
          <cell r="I7" t="str">
            <v>Arthur</v>
          </cell>
          <cell r="J7">
            <v>16</v>
          </cell>
          <cell r="K7" t="str">
            <v>Fritz-Reuter-Straße 28</v>
          </cell>
          <cell r="L7">
            <v>16341</v>
          </cell>
          <cell r="M7" t="str">
            <v>Panketal</v>
          </cell>
          <cell r="N7"/>
          <cell r="O7"/>
          <cell r="P7" t="str">
            <v>Sandra Albrecht</v>
          </cell>
          <cell r="Q7" t="str">
            <v>0162-9117520</v>
          </cell>
          <cell r="R7" t="str">
            <v>sandra-ines.albrecht@outlook.de</v>
          </cell>
          <cell r="S7" t="str">
            <v>Sven Albrecht-Beyer</v>
          </cell>
          <cell r="T7"/>
          <cell r="U7"/>
          <cell r="V7" t="str">
            <v>Kind</v>
          </cell>
          <cell r="W7"/>
          <cell r="X7">
            <v>70</v>
          </cell>
          <cell r="Y7">
            <v>30</v>
          </cell>
          <cell r="Z7">
            <v>2022</v>
          </cell>
          <cell r="AA7">
            <v>44284</v>
          </cell>
          <cell r="AB7">
            <v>44651</v>
          </cell>
          <cell r="AC7">
            <v>44652</v>
          </cell>
          <cell r="AD7">
            <v>70</v>
          </cell>
          <cell r="AE7">
            <v>30</v>
          </cell>
          <cell r="AF7"/>
          <cell r="AG7"/>
          <cell r="AH7">
            <v>38590</v>
          </cell>
          <cell r="AI7">
            <v>16</v>
          </cell>
          <cell r="AJ7">
            <v>17</v>
          </cell>
          <cell r="AK7">
            <v>43739</v>
          </cell>
          <cell r="AL7" t="str">
            <v>; sandra-ines.albrecht@outlook.de;</v>
          </cell>
        </row>
        <row r="8">
          <cell r="G8" t="str">
            <v>M20080127VA</v>
          </cell>
          <cell r="H8" t="str">
            <v>Albrecht</v>
          </cell>
          <cell r="I8" t="str">
            <v>Valentin</v>
          </cell>
          <cell r="J8">
            <v>13</v>
          </cell>
          <cell r="K8" t="str">
            <v>Fritz-Reuter-Straße 28</v>
          </cell>
          <cell r="L8">
            <v>16341</v>
          </cell>
          <cell r="M8" t="str">
            <v>Panketal</v>
          </cell>
          <cell r="N8"/>
          <cell r="O8" t="str">
            <v>valentin-orson.albrecht@outlook.de</v>
          </cell>
          <cell r="P8" t="str">
            <v>Sandra Albrecht</v>
          </cell>
          <cell r="Q8" t="str">
            <v>0162-9117520</v>
          </cell>
          <cell r="R8" t="str">
            <v>sandra-ines.albrecht@outlook.de</v>
          </cell>
          <cell r="S8" t="str">
            <v>Sven Albrecht-Beyer</v>
          </cell>
          <cell r="T8"/>
          <cell r="U8" t="str">
            <v>sandra-ines.albrecht@outlook.de</v>
          </cell>
          <cell r="V8" t="str">
            <v>Kind</v>
          </cell>
          <cell r="W8"/>
          <cell r="X8">
            <v>70</v>
          </cell>
          <cell r="Y8">
            <v>30</v>
          </cell>
          <cell r="Z8">
            <v>2022</v>
          </cell>
          <cell r="AA8">
            <v>44284</v>
          </cell>
          <cell r="AB8">
            <v>44651</v>
          </cell>
          <cell r="AC8">
            <v>44652</v>
          </cell>
          <cell r="AD8">
            <v>70</v>
          </cell>
          <cell r="AE8">
            <v>30</v>
          </cell>
          <cell r="AF8"/>
          <cell r="AG8"/>
          <cell r="AH8">
            <v>39474</v>
          </cell>
          <cell r="AI8">
            <v>13</v>
          </cell>
          <cell r="AJ8">
            <v>14</v>
          </cell>
          <cell r="AK8">
            <v>43739</v>
          </cell>
          <cell r="AL8" t="str">
            <v>valentin-orson.albrecht@outlook.de; sandra-ines.albrecht@outlook.de; sandra-ines.albrecht@outlook.de</v>
          </cell>
        </row>
        <row r="9">
          <cell r="G9" t="str">
            <v>W20130517CA</v>
          </cell>
          <cell r="H9" t="str">
            <v>Apel</v>
          </cell>
          <cell r="I9" t="str">
            <v>Celine</v>
          </cell>
          <cell r="J9">
            <v>8</v>
          </cell>
          <cell r="K9" t="str">
            <v>Möserstr. 5</v>
          </cell>
          <cell r="L9">
            <v>13125</v>
          </cell>
          <cell r="M9" t="str">
            <v>Berlin</v>
          </cell>
          <cell r="N9"/>
          <cell r="O9"/>
          <cell r="P9" t="str">
            <v>Marcus Apel</v>
          </cell>
          <cell r="Q9" t="str">
            <v>0173-4050218</v>
          </cell>
          <cell r="R9" t="str">
            <v>ma.apel@gmx.de</v>
          </cell>
          <cell r="S9" t="str">
            <v>Jana Apel</v>
          </cell>
          <cell r="T9"/>
          <cell r="U9" t="str">
            <v>j.apel0586@gmail.com</v>
          </cell>
          <cell r="V9" t="str">
            <v>Kind</v>
          </cell>
          <cell r="W9"/>
          <cell r="X9">
            <v>70</v>
          </cell>
          <cell r="Y9">
            <v>30</v>
          </cell>
          <cell r="Z9">
            <v>2022</v>
          </cell>
          <cell r="AA9">
            <v>44263</v>
          </cell>
          <cell r="AB9">
            <v>44651</v>
          </cell>
          <cell r="AC9">
            <v>44652</v>
          </cell>
          <cell r="AD9">
            <v>70</v>
          </cell>
          <cell r="AE9">
            <v>30</v>
          </cell>
          <cell r="AF9"/>
          <cell r="AG9"/>
          <cell r="AH9">
            <v>41411</v>
          </cell>
          <cell r="AI9">
            <v>8</v>
          </cell>
          <cell r="AJ9">
            <v>9</v>
          </cell>
          <cell r="AK9"/>
          <cell r="AL9" t="str">
            <v>; ma.apel@gmx.de; j.apel0586@gmail.com</v>
          </cell>
        </row>
        <row r="10">
          <cell r="G10" t="str">
            <v>M19790607MA</v>
          </cell>
          <cell r="H10" t="str">
            <v>Apel</v>
          </cell>
          <cell r="I10" t="str">
            <v>Marcus</v>
          </cell>
          <cell r="J10">
            <v>42</v>
          </cell>
          <cell r="K10" t="str">
            <v>Möserstr. 5</v>
          </cell>
          <cell r="L10">
            <v>13125</v>
          </cell>
          <cell r="M10" t="str">
            <v>Berlin</v>
          </cell>
          <cell r="N10" t="str">
            <v>0173-4050218</v>
          </cell>
          <cell r="O10" t="str">
            <v>ma.apel@gmx.de</v>
          </cell>
          <cell r="P10"/>
          <cell r="Q10"/>
          <cell r="R10"/>
          <cell r="S10"/>
          <cell r="T10"/>
          <cell r="U10"/>
          <cell r="V10"/>
          <cell r="W10"/>
          <cell r="X10">
            <v>250</v>
          </cell>
          <cell r="Y10">
            <v>30</v>
          </cell>
          <cell r="Z10">
            <v>2022</v>
          </cell>
          <cell r="AA10">
            <v>44263</v>
          </cell>
          <cell r="AB10">
            <v>44634</v>
          </cell>
          <cell r="AC10">
            <v>44635</v>
          </cell>
          <cell r="AD10">
            <v>250</v>
          </cell>
          <cell r="AE10">
            <v>30</v>
          </cell>
          <cell r="AF10"/>
          <cell r="AG10"/>
          <cell r="AH10">
            <v>29013</v>
          </cell>
          <cell r="AI10">
            <v>42</v>
          </cell>
          <cell r="AJ10">
            <v>43</v>
          </cell>
          <cell r="AK10">
            <v>41275</v>
          </cell>
          <cell r="AL10" t="str">
            <v>ma.apel@gmx.de</v>
          </cell>
        </row>
        <row r="11">
          <cell r="G11" t="str">
            <v>W19950923JA</v>
          </cell>
          <cell r="H11" t="str">
            <v>Auerswald</v>
          </cell>
          <cell r="I11" t="str">
            <v>Julia</v>
          </cell>
          <cell r="J11">
            <v>26</v>
          </cell>
          <cell r="K11" t="str">
            <v>Vesaliusstraße 18</v>
          </cell>
          <cell r="L11">
            <v>13187</v>
          </cell>
          <cell r="M11" t="str">
            <v>Berlin</v>
          </cell>
          <cell r="N11" t="str">
            <v>0177-7154382</v>
          </cell>
          <cell r="O11" t="str">
            <v>julia_auerswald@web.de</v>
          </cell>
          <cell r="P11"/>
          <cell r="Q11"/>
          <cell r="R11"/>
          <cell r="S11"/>
          <cell r="T11"/>
          <cell r="U11"/>
          <cell r="V11"/>
          <cell r="W11"/>
          <cell r="X11">
            <v>250</v>
          </cell>
          <cell r="Y11">
            <v>30</v>
          </cell>
          <cell r="Z11">
            <v>2022</v>
          </cell>
          <cell r="AA11">
            <v>44270</v>
          </cell>
          <cell r="AB11">
            <v>44634</v>
          </cell>
          <cell r="AC11">
            <v>44635</v>
          </cell>
          <cell r="AD11">
            <v>250</v>
          </cell>
          <cell r="AE11">
            <v>30</v>
          </cell>
          <cell r="AF11"/>
          <cell r="AG11"/>
          <cell r="AH11">
            <v>34965</v>
          </cell>
          <cell r="AI11">
            <v>26</v>
          </cell>
          <cell r="AJ11">
            <v>27</v>
          </cell>
          <cell r="AK11">
            <v>42005</v>
          </cell>
          <cell r="AL11" t="str">
            <v>julia_auerswald@web.de</v>
          </cell>
        </row>
        <row r="12">
          <cell r="G12" t="str">
            <v>M20140611MB</v>
          </cell>
          <cell r="H12" t="str">
            <v>Barabasch</v>
          </cell>
          <cell r="I12" t="str">
            <v>Moritz</v>
          </cell>
          <cell r="J12">
            <v>7</v>
          </cell>
          <cell r="K12" t="str">
            <v xml:space="preserve">Bordeauxstraße 10
</v>
          </cell>
          <cell r="L12">
            <v>13127</v>
          </cell>
          <cell r="M12" t="str">
            <v>Berlin</v>
          </cell>
          <cell r="N12"/>
          <cell r="O12"/>
          <cell r="P12" t="str">
            <v>Norman Barabasch</v>
          </cell>
          <cell r="Q12" t="str">
            <v>0176-30711670</v>
          </cell>
          <cell r="R12" t="str">
            <v>normanbarabasch@web.de</v>
          </cell>
          <cell r="S12"/>
          <cell r="T12"/>
          <cell r="U12"/>
          <cell r="V12" t="str">
            <v>Kind</v>
          </cell>
          <cell r="W12"/>
          <cell r="X12">
            <v>70</v>
          </cell>
          <cell r="Y12">
            <v>30</v>
          </cell>
          <cell r="Z12">
            <v>2022</v>
          </cell>
          <cell r="AA12">
            <v>44692</v>
          </cell>
          <cell r="AB12">
            <v>44713</v>
          </cell>
          <cell r="AC12">
            <v>44714</v>
          </cell>
          <cell r="AD12">
            <v>70</v>
          </cell>
          <cell r="AE12">
            <v>30</v>
          </cell>
          <cell r="AF12"/>
          <cell r="AG12"/>
          <cell r="AH12">
            <v>41801</v>
          </cell>
          <cell r="AI12">
            <v>7</v>
          </cell>
          <cell r="AJ12">
            <v>8</v>
          </cell>
          <cell r="AK12">
            <v>44691</v>
          </cell>
          <cell r="AL12" t="str">
            <v>; normanbarabasch@web.de;</v>
          </cell>
        </row>
        <row r="13">
          <cell r="G13" t="str">
            <v>M19870827AB</v>
          </cell>
          <cell r="H13" t="str">
            <v>Baum</v>
          </cell>
          <cell r="I13" t="str">
            <v>Andreas</v>
          </cell>
          <cell r="J13">
            <v>34</v>
          </cell>
          <cell r="K13" t="str">
            <v>Stargarder Str. 46</v>
          </cell>
          <cell r="L13">
            <v>10437</v>
          </cell>
          <cell r="M13" t="str">
            <v>Berlin</v>
          </cell>
          <cell r="N13" t="str">
            <v>0172-944 2351</v>
          </cell>
          <cell r="O13" t="str">
            <v>baum@baumbrands.de</v>
          </cell>
          <cell r="P13"/>
          <cell r="Q13"/>
          <cell r="R13"/>
          <cell r="S13"/>
          <cell r="T13"/>
          <cell r="U13"/>
          <cell r="V13" t="str">
            <v>passiv</v>
          </cell>
          <cell r="W13"/>
          <cell r="X13">
            <v>30</v>
          </cell>
          <cell r="Y13">
            <v>0</v>
          </cell>
          <cell r="Z13">
            <v>2022</v>
          </cell>
          <cell r="AA13"/>
          <cell r="AB13"/>
          <cell r="AC13">
            <v>44713</v>
          </cell>
          <cell r="AD13">
            <v>30</v>
          </cell>
          <cell r="AE13">
            <v>0</v>
          </cell>
          <cell r="AF13"/>
          <cell r="AG13"/>
          <cell r="AH13">
            <v>32016</v>
          </cell>
          <cell r="AI13">
            <v>34</v>
          </cell>
          <cell r="AJ13">
            <v>35</v>
          </cell>
          <cell r="AK13"/>
          <cell r="AL13" t="str">
            <v>baum@baumbrands.de</v>
          </cell>
        </row>
        <row r="14">
          <cell r="G14" t="str">
            <v>M20170912KB</v>
          </cell>
          <cell r="H14" t="str">
            <v>Beier</v>
          </cell>
          <cell r="I14" t="str">
            <v>Karl</v>
          </cell>
          <cell r="J14">
            <v>4</v>
          </cell>
          <cell r="K14" t="str">
            <v>Straße 34 Nummer 10</v>
          </cell>
          <cell r="L14">
            <v>13125</v>
          </cell>
          <cell r="M14" t="str">
            <v>Berlin</v>
          </cell>
          <cell r="N14"/>
          <cell r="O14"/>
          <cell r="P14" t="str">
            <v>Anke Beier</v>
          </cell>
          <cell r="Q14" t="str">
            <v>0176-93187629</v>
          </cell>
          <cell r="R14" t="str">
            <v>anke-beier@web.de</v>
          </cell>
          <cell r="S14"/>
          <cell r="T14"/>
          <cell r="U14"/>
          <cell r="V14" t="str">
            <v>Kind</v>
          </cell>
          <cell r="W14">
            <v>0.5</v>
          </cell>
          <cell r="X14">
            <v>35</v>
          </cell>
          <cell r="Y14">
            <v>30</v>
          </cell>
          <cell r="Z14">
            <v>2022</v>
          </cell>
          <cell r="AA14">
            <v>44832</v>
          </cell>
          <cell r="AB14">
            <v>44834</v>
          </cell>
          <cell r="AC14">
            <v>44838</v>
          </cell>
          <cell r="AD14">
            <v>35</v>
          </cell>
          <cell r="AE14">
            <v>30</v>
          </cell>
          <cell r="AF14"/>
          <cell r="AG14"/>
          <cell r="AH14">
            <v>42990</v>
          </cell>
          <cell r="AI14">
            <v>4</v>
          </cell>
          <cell r="AJ14">
            <v>5</v>
          </cell>
          <cell r="AK14">
            <v>44819</v>
          </cell>
          <cell r="AL14" t="str">
            <v>; anke-beier@web.de;</v>
          </cell>
        </row>
        <row r="15">
          <cell r="G15" t="str">
            <v>M20140104MB</v>
          </cell>
          <cell r="H15" t="str">
            <v>Berger</v>
          </cell>
          <cell r="I15" t="str">
            <v>Max</v>
          </cell>
          <cell r="J15">
            <v>7</v>
          </cell>
          <cell r="K15" t="str">
            <v>Achillesstraße 120</v>
          </cell>
          <cell r="L15">
            <v>13125</v>
          </cell>
          <cell r="M15" t="str">
            <v>Berlin</v>
          </cell>
          <cell r="N15"/>
          <cell r="O15"/>
          <cell r="P15" t="str">
            <v>Mathias Berger</v>
          </cell>
          <cell r="Q15" t="str">
            <v>0171-9381273</v>
          </cell>
          <cell r="R15" t="str">
            <v>mathias.berger1703@gmail.com</v>
          </cell>
          <cell r="S15" t="str">
            <v>Irina Berger</v>
          </cell>
          <cell r="T15"/>
          <cell r="U15"/>
          <cell r="V15" t="str">
            <v>Kind</v>
          </cell>
          <cell r="W15"/>
          <cell r="X15">
            <v>70</v>
          </cell>
          <cell r="Y15">
            <v>30</v>
          </cell>
          <cell r="Z15">
            <v>2022</v>
          </cell>
          <cell r="AA15">
            <v>44446</v>
          </cell>
          <cell r="AB15">
            <v>44651</v>
          </cell>
          <cell r="AC15">
            <v>44652</v>
          </cell>
          <cell r="AD15">
            <v>70</v>
          </cell>
          <cell r="AE15">
            <v>30</v>
          </cell>
          <cell r="AF15"/>
          <cell r="AG15"/>
          <cell r="AH15">
            <v>41643</v>
          </cell>
          <cell r="AI15">
            <v>7</v>
          </cell>
          <cell r="AJ15">
            <v>8</v>
          </cell>
          <cell r="AK15">
            <v>44446</v>
          </cell>
          <cell r="AL15" t="str">
            <v>; mathias.berger1703@gmail.com;</v>
          </cell>
        </row>
        <row r="16">
          <cell r="G16" t="str">
            <v>M20110130BB</v>
          </cell>
          <cell r="H16" t="str">
            <v>Berndt</v>
          </cell>
          <cell r="I16" t="str">
            <v>Ben-Louis</v>
          </cell>
          <cell r="J16">
            <v>10</v>
          </cell>
          <cell r="K16" t="str">
            <v>Zepernicker Str. 35</v>
          </cell>
          <cell r="L16">
            <v>16341</v>
          </cell>
          <cell r="M16" t="str">
            <v>Panketal</v>
          </cell>
          <cell r="N16"/>
          <cell r="O16"/>
          <cell r="P16" t="str">
            <v>Corinna Metschke</v>
          </cell>
          <cell r="Q16" t="str">
            <v>0179-2499162</v>
          </cell>
          <cell r="R16" t="str">
            <v xml:space="preserve">corinnametschke@yahoo.de </v>
          </cell>
          <cell r="S16"/>
          <cell r="T16"/>
          <cell r="U16"/>
          <cell r="V16" t="str">
            <v>Kind</v>
          </cell>
          <cell r="W16"/>
          <cell r="X16">
            <v>70</v>
          </cell>
          <cell r="Y16">
            <v>30</v>
          </cell>
          <cell r="Z16">
            <v>2022</v>
          </cell>
          <cell r="AA16">
            <v>44283</v>
          </cell>
          <cell r="AB16">
            <v>44651</v>
          </cell>
          <cell r="AC16">
            <v>44652</v>
          </cell>
          <cell r="AD16">
            <v>70</v>
          </cell>
          <cell r="AE16">
            <v>30</v>
          </cell>
          <cell r="AF16"/>
          <cell r="AG16"/>
          <cell r="AH16">
            <v>40573</v>
          </cell>
          <cell r="AI16">
            <v>10</v>
          </cell>
          <cell r="AJ16">
            <v>11</v>
          </cell>
          <cell r="AK16"/>
          <cell r="AL16" t="str">
            <v>; corinnametschke@yahoo.de ;</v>
          </cell>
        </row>
        <row r="17">
          <cell r="G17" t="str">
            <v>M20141105JB</v>
          </cell>
          <cell r="H17" t="str">
            <v>Block</v>
          </cell>
          <cell r="I17" t="str">
            <v>Jannik</v>
          </cell>
          <cell r="J17">
            <v>7</v>
          </cell>
          <cell r="K17" t="str">
            <v>Siedlungsring 8</v>
          </cell>
          <cell r="L17">
            <v>13125</v>
          </cell>
          <cell r="M17" t="str">
            <v>Berlin</v>
          </cell>
          <cell r="N17"/>
          <cell r="O17"/>
          <cell r="P17" t="str">
            <v>Alexander Block</v>
          </cell>
          <cell r="Q17" t="str">
            <v>0172-3177880</v>
          </cell>
          <cell r="R17" t="str">
            <v>alex.block@t-online.de</v>
          </cell>
          <cell r="S17"/>
          <cell r="T17"/>
          <cell r="U17"/>
          <cell r="V17" t="str">
            <v>Kind</v>
          </cell>
          <cell r="W17"/>
          <cell r="X17">
            <v>70</v>
          </cell>
          <cell r="Y17">
            <v>30</v>
          </cell>
          <cell r="Z17">
            <v>2022</v>
          </cell>
          <cell r="AA17">
            <v>44711</v>
          </cell>
          <cell r="AB17">
            <v>44713</v>
          </cell>
          <cell r="AC17">
            <v>44714</v>
          </cell>
          <cell r="AD17">
            <v>70</v>
          </cell>
          <cell r="AE17">
            <v>30</v>
          </cell>
          <cell r="AF17"/>
          <cell r="AG17"/>
          <cell r="AH17">
            <v>41948</v>
          </cell>
          <cell r="AI17">
            <v>7</v>
          </cell>
          <cell r="AJ17">
            <v>8</v>
          </cell>
          <cell r="AK17">
            <v>44713</v>
          </cell>
          <cell r="AL17" t="str">
            <v>; alex.block@t-online.de;</v>
          </cell>
        </row>
        <row r="18">
          <cell r="G18" t="str">
            <v>W20100705LB</v>
          </cell>
          <cell r="H18" t="str">
            <v>Block</v>
          </cell>
          <cell r="I18" t="str">
            <v>Lena</v>
          </cell>
          <cell r="J18">
            <v>11</v>
          </cell>
          <cell r="K18" t="str">
            <v>Siedlungsring 8</v>
          </cell>
          <cell r="L18">
            <v>13125</v>
          </cell>
          <cell r="M18" t="str">
            <v>Berlin</v>
          </cell>
          <cell r="N18"/>
          <cell r="O18"/>
          <cell r="P18" t="str">
            <v>Alexander Block</v>
          </cell>
          <cell r="Q18" t="str">
            <v>0172-3177880</v>
          </cell>
          <cell r="R18" t="str">
            <v>alex.block@t-online.de</v>
          </cell>
          <cell r="S18"/>
          <cell r="T18"/>
          <cell r="U18"/>
          <cell r="V18" t="str">
            <v>Kind</v>
          </cell>
          <cell r="W18"/>
          <cell r="X18">
            <v>70</v>
          </cell>
          <cell r="Y18">
            <v>30</v>
          </cell>
          <cell r="Z18">
            <v>2022</v>
          </cell>
          <cell r="AA18">
            <v>44452</v>
          </cell>
          <cell r="AB18">
            <v>44651</v>
          </cell>
          <cell r="AC18">
            <v>44652</v>
          </cell>
          <cell r="AD18">
            <v>70</v>
          </cell>
          <cell r="AE18">
            <v>30</v>
          </cell>
          <cell r="AF18"/>
          <cell r="AG18"/>
          <cell r="AH18">
            <v>40364</v>
          </cell>
          <cell r="AI18">
            <v>11</v>
          </cell>
          <cell r="AJ18">
            <v>12</v>
          </cell>
          <cell r="AK18">
            <v>44452</v>
          </cell>
          <cell r="AL18" t="str">
            <v>; alex.block@t-online.de;</v>
          </cell>
        </row>
        <row r="19">
          <cell r="G19" t="str">
            <v>W20130930MB</v>
          </cell>
          <cell r="H19" t="str">
            <v>Blum</v>
          </cell>
          <cell r="I19" t="str">
            <v>Mayla</v>
          </cell>
          <cell r="J19">
            <v>8</v>
          </cell>
          <cell r="K19" t="str">
            <v>Wiltbergstraße 50 Haus 19 d</v>
          </cell>
          <cell r="L19">
            <v>13125</v>
          </cell>
          <cell r="M19" t="str">
            <v>Berlin</v>
          </cell>
          <cell r="N19"/>
          <cell r="O19"/>
          <cell r="P19" t="str">
            <v>Melissa Blum</v>
          </cell>
          <cell r="Q19" t="str">
            <v>0177-3351891</v>
          </cell>
          <cell r="R19" t="str">
            <v>melissa-blum@hotmail.com</v>
          </cell>
          <cell r="S19"/>
          <cell r="T19"/>
          <cell r="U19"/>
          <cell r="V19" t="str">
            <v>Kind</v>
          </cell>
          <cell r="W19"/>
          <cell r="X19">
            <v>70</v>
          </cell>
          <cell r="Y19">
            <v>30</v>
          </cell>
          <cell r="Z19">
            <v>2022</v>
          </cell>
          <cell r="AA19"/>
          <cell r="AB19"/>
          <cell r="AC19">
            <v>44694</v>
          </cell>
          <cell r="AD19">
            <v>70</v>
          </cell>
          <cell r="AE19">
            <v>30</v>
          </cell>
          <cell r="AF19"/>
          <cell r="AG19"/>
          <cell r="AH19">
            <v>41547</v>
          </cell>
          <cell r="AI19">
            <v>8</v>
          </cell>
          <cell r="AJ19">
            <v>9</v>
          </cell>
          <cell r="AK19">
            <v>43739</v>
          </cell>
          <cell r="AL19" t="str">
            <v>; melissa-blum@hotmail.com;</v>
          </cell>
        </row>
        <row r="20">
          <cell r="G20" t="str">
            <v>W20171005MB</v>
          </cell>
          <cell r="H20" t="str">
            <v>Blum</v>
          </cell>
          <cell r="I20" t="str">
            <v>Mila Lou</v>
          </cell>
          <cell r="J20">
            <v>4</v>
          </cell>
          <cell r="K20" t="str">
            <v>Wiltbergstraße 50 Haus 19 d</v>
          </cell>
          <cell r="L20">
            <v>13125</v>
          </cell>
          <cell r="M20" t="str">
            <v>Berlin</v>
          </cell>
          <cell r="N20"/>
          <cell r="O20"/>
          <cell r="P20" t="str">
            <v>Melissa Blum</v>
          </cell>
          <cell r="Q20" t="str">
            <v>0177-3351891</v>
          </cell>
          <cell r="R20" t="str">
            <v>melissa-blum@hotmail.com</v>
          </cell>
          <cell r="S20"/>
          <cell r="T20"/>
          <cell r="U20"/>
          <cell r="V20" t="str">
            <v>Kind</v>
          </cell>
          <cell r="W20"/>
          <cell r="X20">
            <v>70</v>
          </cell>
          <cell r="Y20">
            <v>30</v>
          </cell>
          <cell r="Z20">
            <v>2022</v>
          </cell>
          <cell r="AA20"/>
          <cell r="AB20"/>
          <cell r="AC20">
            <v>44694</v>
          </cell>
          <cell r="AD20">
            <v>70</v>
          </cell>
          <cell r="AE20">
            <v>30</v>
          </cell>
          <cell r="AF20"/>
          <cell r="AG20"/>
          <cell r="AH20">
            <v>43013</v>
          </cell>
          <cell r="AI20">
            <v>4</v>
          </cell>
          <cell r="AJ20">
            <v>5</v>
          </cell>
          <cell r="AK20">
            <v>44682</v>
          </cell>
          <cell r="AL20" t="str">
            <v>; melissa-blum@hotmail.com;</v>
          </cell>
        </row>
        <row r="21">
          <cell r="G21" t="str">
            <v>W19961110EB</v>
          </cell>
          <cell r="H21" t="str">
            <v>Börner</v>
          </cell>
          <cell r="I21" t="str">
            <v>Emelie</v>
          </cell>
          <cell r="J21">
            <v>25</v>
          </cell>
          <cell r="K21" t="str">
            <v>Hiddenseestraße 7</v>
          </cell>
          <cell r="L21">
            <v>13189</v>
          </cell>
          <cell r="M21" t="str">
            <v>Berlin</v>
          </cell>
          <cell r="N21" t="str">
            <v>0157-30756838</v>
          </cell>
          <cell r="O21" t="str">
            <v>emelie.boerner@gmx.de</v>
          </cell>
          <cell r="P21"/>
          <cell r="Q21"/>
          <cell r="R21"/>
          <cell r="S21"/>
          <cell r="T21"/>
          <cell r="U21"/>
          <cell r="V21"/>
          <cell r="W21"/>
          <cell r="X21">
            <v>250</v>
          </cell>
          <cell r="Y21">
            <v>30</v>
          </cell>
          <cell r="Z21">
            <v>2022</v>
          </cell>
          <cell r="AA21">
            <v>44271</v>
          </cell>
          <cell r="AB21">
            <v>44634</v>
          </cell>
          <cell r="AC21">
            <v>44635</v>
          </cell>
          <cell r="AD21">
            <v>250</v>
          </cell>
          <cell r="AE21">
            <v>30</v>
          </cell>
          <cell r="AF21"/>
          <cell r="AG21"/>
          <cell r="AH21">
            <v>35379</v>
          </cell>
          <cell r="AI21">
            <v>25</v>
          </cell>
          <cell r="AJ21">
            <v>26</v>
          </cell>
          <cell r="AK21">
            <v>44013</v>
          </cell>
          <cell r="AL21" t="str">
            <v>emelie.boerner@gmx.de</v>
          </cell>
        </row>
        <row r="22">
          <cell r="G22" t="str">
            <v>W19890519FB</v>
          </cell>
          <cell r="H22" t="str">
            <v>Breitenborn</v>
          </cell>
          <cell r="I22" t="str">
            <v>Florence</v>
          </cell>
          <cell r="J22">
            <v>32</v>
          </cell>
          <cell r="K22" t="str">
            <v xml:space="preserve">Achillesstr. 23
</v>
          </cell>
          <cell r="L22">
            <v>13125</v>
          </cell>
          <cell r="M22" t="str">
            <v>Berlin</v>
          </cell>
          <cell r="N22" t="str">
            <v>0176-63879189</v>
          </cell>
          <cell r="O22" t="str">
            <v xml:space="preserve">florence89@hotmail.de
</v>
          </cell>
          <cell r="P22"/>
          <cell r="Q22"/>
          <cell r="R22"/>
          <cell r="S22"/>
          <cell r="T22"/>
          <cell r="U22"/>
          <cell r="V22"/>
          <cell r="W22"/>
          <cell r="X22">
            <v>140</v>
          </cell>
          <cell r="Y22">
            <v>30</v>
          </cell>
          <cell r="Z22">
            <v>2022</v>
          </cell>
          <cell r="AA22">
            <v>44693</v>
          </cell>
          <cell r="AB22">
            <v>44713</v>
          </cell>
          <cell r="AC22">
            <v>44714</v>
          </cell>
          <cell r="AD22">
            <v>140</v>
          </cell>
          <cell r="AE22">
            <v>30</v>
          </cell>
          <cell r="AF22"/>
          <cell r="AG22"/>
          <cell r="AH22">
            <v>32647</v>
          </cell>
          <cell r="AI22">
            <v>32</v>
          </cell>
          <cell r="AJ22">
            <v>33</v>
          </cell>
          <cell r="AK22">
            <v>44691</v>
          </cell>
          <cell r="AL22" t="str">
            <v>florence89@hotmail.de</v>
          </cell>
        </row>
        <row r="23">
          <cell r="G23" t="str">
            <v>M19860823SB</v>
          </cell>
          <cell r="H23" t="str">
            <v>Breitner</v>
          </cell>
          <cell r="I23" t="str">
            <v>Stephan</v>
          </cell>
          <cell r="J23">
            <v>35</v>
          </cell>
          <cell r="K23" t="str">
            <v xml:space="preserve">Achillesstr. 23
</v>
          </cell>
          <cell r="L23">
            <v>13125</v>
          </cell>
          <cell r="M23" t="str">
            <v>Berlin</v>
          </cell>
          <cell r="N23" t="str">
            <v>0176-47790923</v>
          </cell>
          <cell r="O23" t="str">
            <v>nexussb@web.de</v>
          </cell>
          <cell r="P23"/>
          <cell r="Q23"/>
          <cell r="R23"/>
          <cell r="S23"/>
          <cell r="T23"/>
          <cell r="U23"/>
          <cell r="V23"/>
          <cell r="W23"/>
          <cell r="X23">
            <v>250</v>
          </cell>
          <cell r="Y23">
            <v>30</v>
          </cell>
          <cell r="Z23">
            <v>2022</v>
          </cell>
          <cell r="AA23">
            <v>44693</v>
          </cell>
          <cell r="AB23">
            <v>44713</v>
          </cell>
          <cell r="AC23">
            <v>44714</v>
          </cell>
          <cell r="AD23">
            <v>250</v>
          </cell>
          <cell r="AE23">
            <v>30</v>
          </cell>
          <cell r="AF23"/>
          <cell r="AG23"/>
          <cell r="AH23">
            <v>31647</v>
          </cell>
          <cell r="AI23">
            <v>35</v>
          </cell>
          <cell r="AJ23">
            <v>36</v>
          </cell>
          <cell r="AK23">
            <v>44691</v>
          </cell>
          <cell r="AL23" t="str">
            <v>nexussb@web.de</v>
          </cell>
        </row>
        <row r="24">
          <cell r="G24" t="str">
            <v>M19771228AB</v>
          </cell>
          <cell r="H24" t="str">
            <v>Bröker</v>
          </cell>
          <cell r="I24" t="str">
            <v>Andreas</v>
          </cell>
          <cell r="J24">
            <v>44</v>
          </cell>
          <cell r="K24" t="str">
            <v>Kastanienallee 33</v>
          </cell>
          <cell r="L24">
            <v>13129</v>
          </cell>
          <cell r="M24" t="str">
            <v>Berlin</v>
          </cell>
          <cell r="N24" t="str">
            <v>0172-9906961</v>
          </cell>
          <cell r="O24" t="str">
            <v>andreas.broeker@allianz.de</v>
          </cell>
          <cell r="P24"/>
          <cell r="Q24"/>
          <cell r="R24"/>
          <cell r="S24"/>
          <cell r="T24"/>
          <cell r="U24"/>
          <cell r="V24"/>
          <cell r="W24"/>
          <cell r="X24">
            <v>250</v>
          </cell>
          <cell r="Y24">
            <v>30</v>
          </cell>
          <cell r="Z24">
            <v>2022</v>
          </cell>
          <cell r="AA24">
            <v>44869</v>
          </cell>
          <cell r="AB24"/>
          <cell r="AC24">
            <v>44742</v>
          </cell>
          <cell r="AD24">
            <v>250</v>
          </cell>
          <cell r="AE24">
            <v>30</v>
          </cell>
          <cell r="AF24"/>
          <cell r="AG24"/>
          <cell r="AH24">
            <v>28487</v>
          </cell>
          <cell r="AI24">
            <v>44</v>
          </cell>
          <cell r="AJ24">
            <v>44</v>
          </cell>
          <cell r="AK24">
            <v>44713</v>
          </cell>
          <cell r="AL24" t="str">
            <v>andreas.broeker@allianz.de; ;</v>
          </cell>
        </row>
        <row r="25">
          <cell r="G25" t="str">
            <v>W20101115MB</v>
          </cell>
          <cell r="H25" t="str">
            <v>Bröker</v>
          </cell>
          <cell r="I25" t="str">
            <v>Marie</v>
          </cell>
          <cell r="J25">
            <v>11</v>
          </cell>
          <cell r="K25" t="str">
            <v>Kastanienallee 33</v>
          </cell>
          <cell r="L25">
            <v>13129</v>
          </cell>
          <cell r="M25" t="str">
            <v>Berlin</v>
          </cell>
          <cell r="N25" t="str">
            <v>0157-85091600</v>
          </cell>
          <cell r="O25"/>
          <cell r="P25" t="str">
            <v>Julia Bröker</v>
          </cell>
          <cell r="Q25" t="str">
            <v>0172-3945032</v>
          </cell>
          <cell r="R25" t="str">
            <v xml:space="preserve">julia.zaddach@gmx.de
</v>
          </cell>
          <cell r="S25" t="str">
            <v>Andreas Bröker</v>
          </cell>
          <cell r="T25"/>
          <cell r="U25"/>
          <cell r="V25" t="str">
            <v>Kind</v>
          </cell>
          <cell r="W25"/>
          <cell r="X25">
            <v>70</v>
          </cell>
          <cell r="Y25">
            <v>30</v>
          </cell>
          <cell r="Z25">
            <v>2022</v>
          </cell>
          <cell r="AA25">
            <v>44692</v>
          </cell>
          <cell r="AB25">
            <v>44713</v>
          </cell>
          <cell r="AC25">
            <v>44714</v>
          </cell>
          <cell r="AD25">
            <v>70</v>
          </cell>
          <cell r="AE25">
            <v>30</v>
          </cell>
          <cell r="AF25"/>
          <cell r="AG25"/>
          <cell r="AH25">
            <v>40497</v>
          </cell>
          <cell r="AI25">
            <v>11</v>
          </cell>
          <cell r="AJ25">
            <v>12</v>
          </cell>
          <cell r="AK25">
            <v>44691</v>
          </cell>
          <cell r="AL25" t="str">
            <v>; julia.zaddach@gmx.de
;</v>
          </cell>
        </row>
        <row r="26">
          <cell r="G26" t="str">
            <v>M19720801HB</v>
          </cell>
          <cell r="H26" t="str">
            <v>Bronk</v>
          </cell>
          <cell r="I26" t="str">
            <v>Hendrik</v>
          </cell>
          <cell r="J26">
            <v>49</v>
          </cell>
          <cell r="K26" t="str">
            <v>Zepernickerstr. 2/7.1</v>
          </cell>
          <cell r="L26">
            <v>13125</v>
          </cell>
          <cell r="M26" t="str">
            <v>Berlin</v>
          </cell>
          <cell r="N26" t="str">
            <v>0176-45760048</v>
          </cell>
          <cell r="O26" t="str">
            <v>hendrik.bronk@web.de</v>
          </cell>
          <cell r="P26"/>
          <cell r="Q26"/>
          <cell r="R26"/>
          <cell r="S26"/>
          <cell r="T26"/>
          <cell r="U26"/>
          <cell r="V26"/>
          <cell r="W26"/>
          <cell r="X26">
            <v>250</v>
          </cell>
          <cell r="Y26">
            <v>30</v>
          </cell>
          <cell r="Z26">
            <v>2022</v>
          </cell>
          <cell r="AA26">
            <v>44259</v>
          </cell>
          <cell r="AB26">
            <v>44634</v>
          </cell>
          <cell r="AC26">
            <v>44635</v>
          </cell>
          <cell r="AD26">
            <v>250</v>
          </cell>
          <cell r="AE26">
            <v>30</v>
          </cell>
          <cell r="AF26"/>
          <cell r="AG26"/>
          <cell r="AH26">
            <v>26512</v>
          </cell>
          <cell r="AI26">
            <v>49</v>
          </cell>
          <cell r="AJ26">
            <v>50</v>
          </cell>
          <cell r="AK26">
            <v>43466</v>
          </cell>
          <cell r="AL26" t="str">
            <v>hendrik.bronk@web.de</v>
          </cell>
        </row>
        <row r="27">
          <cell r="G27" t="str">
            <v>M20060603HD</v>
          </cell>
          <cell r="H27" t="str">
            <v>Danielczyk</v>
          </cell>
          <cell r="I27" t="str">
            <v>Henry</v>
          </cell>
          <cell r="J27">
            <v>15</v>
          </cell>
          <cell r="K27" t="str">
            <v xml:space="preserve">Gontardstraße 11
</v>
          </cell>
          <cell r="L27">
            <v>16341</v>
          </cell>
          <cell r="M27" t="str">
            <v>Panketal</v>
          </cell>
          <cell r="N27" t="str">
            <v>0151-61405328</v>
          </cell>
          <cell r="O27"/>
          <cell r="P27" t="str">
            <v>Antje Danielczyk</v>
          </cell>
          <cell r="Q27" t="str">
            <v>0176-42020584</v>
          </cell>
          <cell r="R27" t="str">
            <v>tensor66@t-online.de</v>
          </cell>
          <cell r="S27"/>
          <cell r="T27"/>
          <cell r="U27"/>
          <cell r="V27" t="str">
            <v>Kind</v>
          </cell>
          <cell r="W27"/>
          <cell r="X27">
            <v>70</v>
          </cell>
          <cell r="Y27">
            <v>30</v>
          </cell>
          <cell r="Z27">
            <v>2022</v>
          </cell>
          <cell r="AA27">
            <v>44488</v>
          </cell>
          <cell r="AB27">
            <v>44651</v>
          </cell>
          <cell r="AC27">
            <v>44652</v>
          </cell>
          <cell r="AD27">
            <v>70</v>
          </cell>
          <cell r="AE27">
            <v>30</v>
          </cell>
          <cell r="AF27"/>
          <cell r="AG27"/>
          <cell r="AH27">
            <v>38871</v>
          </cell>
          <cell r="AI27">
            <v>15</v>
          </cell>
          <cell r="AJ27">
            <v>16</v>
          </cell>
          <cell r="AK27">
            <v>44488</v>
          </cell>
          <cell r="AL27" t="str">
            <v>; tensor66@t-online.de;</v>
          </cell>
        </row>
        <row r="28">
          <cell r="G28" t="str">
            <v>M19750815DD</v>
          </cell>
          <cell r="H28" t="str">
            <v>Debski</v>
          </cell>
          <cell r="I28" t="str">
            <v>Dima</v>
          </cell>
          <cell r="J28">
            <v>46</v>
          </cell>
          <cell r="K28" t="str">
            <v>Mewesstraße 3</v>
          </cell>
          <cell r="L28">
            <v>13125</v>
          </cell>
          <cell r="M28" t="str">
            <v>Berlin</v>
          </cell>
          <cell r="N28" t="str">
            <v>0170-5358318</v>
          </cell>
          <cell r="O28" t="str">
            <v>dimad@freenet.de</v>
          </cell>
          <cell r="P28"/>
          <cell r="Q28"/>
          <cell r="R28"/>
          <cell r="S28"/>
          <cell r="T28"/>
          <cell r="U28"/>
          <cell r="V28"/>
          <cell r="W28"/>
          <cell r="X28">
            <v>250</v>
          </cell>
          <cell r="Y28">
            <v>30</v>
          </cell>
          <cell r="Z28">
            <v>2022</v>
          </cell>
          <cell r="AA28">
            <v>44440</v>
          </cell>
          <cell r="AB28">
            <v>44651</v>
          </cell>
          <cell r="AC28">
            <v>44652</v>
          </cell>
          <cell r="AD28">
            <v>250</v>
          </cell>
          <cell r="AE28">
            <v>30</v>
          </cell>
          <cell r="AF28"/>
          <cell r="AG28"/>
          <cell r="AH28">
            <v>27621</v>
          </cell>
          <cell r="AI28">
            <v>46</v>
          </cell>
          <cell r="AJ28">
            <v>47</v>
          </cell>
          <cell r="AK28">
            <v>44440</v>
          </cell>
          <cell r="AL28" t="str">
            <v>dimad@freenet.de</v>
          </cell>
        </row>
        <row r="29">
          <cell r="G29" t="str">
            <v>M19780913KD</v>
          </cell>
          <cell r="H29" t="str">
            <v>Denz</v>
          </cell>
          <cell r="I29" t="str">
            <v>Karsten</v>
          </cell>
          <cell r="J29">
            <v>43</v>
          </cell>
          <cell r="K29" t="str">
            <v>Str. 50 37</v>
          </cell>
          <cell r="L29">
            <v>13125</v>
          </cell>
          <cell r="M29" t="str">
            <v>Berlin</v>
          </cell>
          <cell r="N29" t="str">
            <v>0170/7736363</v>
          </cell>
          <cell r="O29" t="str">
            <v>karsten.denz@gmx.de</v>
          </cell>
          <cell r="P29"/>
          <cell r="Q29"/>
          <cell r="R29"/>
          <cell r="S29"/>
          <cell r="T29"/>
          <cell r="U29"/>
          <cell r="V29" t="str">
            <v>passiv</v>
          </cell>
          <cell r="W29"/>
          <cell r="X29">
            <v>30</v>
          </cell>
          <cell r="Y29"/>
          <cell r="Z29">
            <v>2022</v>
          </cell>
          <cell r="AA29"/>
          <cell r="AB29"/>
          <cell r="AC29">
            <v>44676</v>
          </cell>
          <cell r="AD29">
            <v>30</v>
          </cell>
          <cell r="AE29">
            <v>0</v>
          </cell>
          <cell r="AF29"/>
          <cell r="AG29"/>
          <cell r="AH29">
            <v>28746</v>
          </cell>
          <cell r="AI29">
            <v>43</v>
          </cell>
          <cell r="AJ29">
            <v>44</v>
          </cell>
          <cell r="AK29"/>
          <cell r="AL29" t="str">
            <v>karsten.denz@gmx.de</v>
          </cell>
        </row>
        <row r="30">
          <cell r="G30" t="str">
            <v>W20090613HMD</v>
          </cell>
          <cell r="H30" t="str">
            <v>Dielas</v>
          </cell>
          <cell r="I30" t="str">
            <v>Hanni Maleah</v>
          </cell>
          <cell r="J30">
            <v>12</v>
          </cell>
          <cell r="K30" t="str">
            <v>Einsteinstrasse 15a</v>
          </cell>
          <cell r="L30">
            <v>10409</v>
          </cell>
          <cell r="M30" t="str">
            <v>Berlin</v>
          </cell>
          <cell r="N30" t="str">
            <v>0171-9403342</v>
          </cell>
          <cell r="O30" t="str">
            <v>Maleah.Dielas@gmx.de</v>
          </cell>
          <cell r="P30" t="str">
            <v>Ivonne Dielas</v>
          </cell>
          <cell r="Q30" t="str">
            <v>0157-87758990</v>
          </cell>
          <cell r="R30" t="str">
            <v>Ivonnediel77@yahoo.de</v>
          </cell>
          <cell r="S30"/>
          <cell r="T30"/>
          <cell r="U30"/>
          <cell r="V30" t="str">
            <v>Kind</v>
          </cell>
          <cell r="W30">
            <v>0.25</v>
          </cell>
          <cell r="X30">
            <v>52.5</v>
          </cell>
          <cell r="Y30">
            <v>30</v>
          </cell>
          <cell r="Z30">
            <v>2022</v>
          </cell>
          <cell r="AA30">
            <v>44796</v>
          </cell>
          <cell r="AB30">
            <v>44834</v>
          </cell>
          <cell r="AC30">
            <v>44838</v>
          </cell>
          <cell r="AD30">
            <v>52.5</v>
          </cell>
          <cell r="AE30">
            <v>30</v>
          </cell>
          <cell r="AF30"/>
          <cell r="AG30"/>
          <cell r="AH30">
            <v>39977</v>
          </cell>
          <cell r="AI30">
            <v>12</v>
          </cell>
          <cell r="AJ30">
            <v>13</v>
          </cell>
          <cell r="AK30">
            <v>44798</v>
          </cell>
          <cell r="AL30" t="str">
            <v>Maleah.Dielas@gmx.de; Ivonnediel77@yahoo.de;</v>
          </cell>
        </row>
        <row r="31">
          <cell r="G31" t="str">
            <v>M20071222EE</v>
          </cell>
          <cell r="H31" t="str">
            <v>Ellinghaus</v>
          </cell>
          <cell r="I31" t="str">
            <v>Emil</v>
          </cell>
          <cell r="J31">
            <v>14</v>
          </cell>
          <cell r="K31" t="str">
            <v>Solothurnstr. 10</v>
          </cell>
          <cell r="L31">
            <v>16341</v>
          </cell>
          <cell r="M31" t="str">
            <v>Panketal</v>
          </cell>
          <cell r="N31" t="str">
            <v>0151-64671459</v>
          </cell>
          <cell r="O31"/>
          <cell r="P31"/>
          <cell r="Q31" t="str">
            <v>0177 4256114</v>
          </cell>
          <cell r="R31" t="str">
            <v>agnes.ellinghaus@charite.de</v>
          </cell>
          <cell r="S31"/>
          <cell r="T31"/>
          <cell r="U31"/>
          <cell r="V31" t="str">
            <v>Kind</v>
          </cell>
          <cell r="W31"/>
          <cell r="X31">
            <v>70</v>
          </cell>
          <cell r="Y31">
            <v>30</v>
          </cell>
          <cell r="Z31">
            <v>2022</v>
          </cell>
          <cell r="AA31">
            <v>44271</v>
          </cell>
          <cell r="AB31">
            <v>44651</v>
          </cell>
          <cell r="AC31">
            <v>44652</v>
          </cell>
          <cell r="AD31">
            <v>70</v>
          </cell>
          <cell r="AE31">
            <v>30</v>
          </cell>
          <cell r="AF31"/>
          <cell r="AG31"/>
          <cell r="AH31">
            <v>39438</v>
          </cell>
          <cell r="AI31">
            <v>14</v>
          </cell>
          <cell r="AJ31">
            <v>14</v>
          </cell>
          <cell r="AK31">
            <v>43770</v>
          </cell>
          <cell r="AL31" t="str">
            <v>; agnes.ellinghaus@charite.de;</v>
          </cell>
        </row>
        <row r="32">
          <cell r="G32" t="str">
            <v>M19941010AE</v>
          </cell>
          <cell r="H32" t="str">
            <v>Elsner</v>
          </cell>
          <cell r="I32" t="str">
            <v>Andreas</v>
          </cell>
          <cell r="J32">
            <v>27</v>
          </cell>
          <cell r="K32" t="str">
            <v>Rheinsbergerstr. 14</v>
          </cell>
          <cell r="L32">
            <v>10115</v>
          </cell>
          <cell r="M32" t="str">
            <v>Berlin</v>
          </cell>
          <cell r="N32" t="str">
            <v>0176-34478691</v>
          </cell>
          <cell r="O32" t="str">
            <v>endy.alsner@gmail.com</v>
          </cell>
          <cell r="P32"/>
          <cell r="Q32"/>
          <cell r="R32"/>
          <cell r="S32"/>
          <cell r="T32"/>
          <cell r="U32"/>
          <cell r="V32" t="str">
            <v>Student</v>
          </cell>
          <cell r="W32">
            <v>44636</v>
          </cell>
          <cell r="X32">
            <v>140</v>
          </cell>
          <cell r="Y32">
            <v>30</v>
          </cell>
          <cell r="Z32">
            <v>2022</v>
          </cell>
          <cell r="AA32"/>
          <cell r="AB32"/>
          <cell r="AC32">
            <v>44637</v>
          </cell>
          <cell r="AD32">
            <v>140</v>
          </cell>
          <cell r="AE32">
            <v>30</v>
          </cell>
          <cell r="AF32"/>
          <cell r="AG32"/>
          <cell r="AH32">
            <v>34617</v>
          </cell>
          <cell r="AI32">
            <v>27</v>
          </cell>
          <cell r="AJ32">
            <v>28</v>
          </cell>
          <cell r="AK32">
            <v>44378</v>
          </cell>
          <cell r="AL32" t="str">
            <v>endy.alsner@gmail.com; ;</v>
          </cell>
        </row>
        <row r="33">
          <cell r="G33" t="str">
            <v>M19991009EE</v>
          </cell>
          <cell r="H33" t="str">
            <v>Endler</v>
          </cell>
          <cell r="I33" t="str">
            <v>Eric</v>
          </cell>
          <cell r="J33">
            <v>22</v>
          </cell>
          <cell r="K33" t="str">
            <v>Hamburger Str. 3a</v>
          </cell>
          <cell r="L33">
            <v>16341</v>
          </cell>
          <cell r="M33" t="str">
            <v>Panketal</v>
          </cell>
          <cell r="N33" t="str">
            <v>0173-38436505</v>
          </cell>
          <cell r="O33" t="str">
            <v>e.endler@online.de</v>
          </cell>
          <cell r="P33"/>
          <cell r="Q33"/>
          <cell r="R33"/>
          <cell r="S33"/>
          <cell r="T33"/>
          <cell r="U33"/>
          <cell r="V33" t="str">
            <v>Student</v>
          </cell>
          <cell r="W33" t="str">
            <v>?</v>
          </cell>
          <cell r="X33">
            <v>140</v>
          </cell>
          <cell r="Y33">
            <v>30</v>
          </cell>
          <cell r="Z33">
            <v>2022</v>
          </cell>
          <cell r="AA33">
            <v>44281</v>
          </cell>
          <cell r="AB33">
            <v>44651</v>
          </cell>
          <cell r="AC33">
            <v>44652</v>
          </cell>
          <cell r="AD33">
            <v>140</v>
          </cell>
          <cell r="AE33">
            <v>30</v>
          </cell>
          <cell r="AF33"/>
          <cell r="AG33"/>
          <cell r="AH33">
            <v>36442</v>
          </cell>
          <cell r="AI33">
            <v>22</v>
          </cell>
          <cell r="AJ33">
            <v>23</v>
          </cell>
          <cell r="AK33"/>
          <cell r="AL33" t="str">
            <v>e.endler@online.de</v>
          </cell>
        </row>
        <row r="34">
          <cell r="G34" t="str">
            <v>W19830414AE</v>
          </cell>
          <cell r="H34" t="str">
            <v>Ester</v>
          </cell>
          <cell r="I34" t="str">
            <v>Alexandra</v>
          </cell>
          <cell r="J34">
            <v>38</v>
          </cell>
          <cell r="K34" t="str">
            <v>Wiltbergstr. 50, 12b</v>
          </cell>
          <cell r="L34">
            <v>13125</v>
          </cell>
          <cell r="M34" t="str">
            <v>Berlin</v>
          </cell>
          <cell r="N34" t="str">
            <v>0163-6142099</v>
          </cell>
          <cell r="O34" t="str">
            <v>alexandra.ester83@gmail.com</v>
          </cell>
          <cell r="P34"/>
          <cell r="Q34"/>
          <cell r="R34"/>
          <cell r="S34"/>
          <cell r="T34"/>
          <cell r="U34"/>
          <cell r="V34"/>
          <cell r="W34"/>
          <cell r="X34">
            <v>250</v>
          </cell>
          <cell r="Y34">
            <v>30</v>
          </cell>
          <cell r="Z34">
            <v>2022</v>
          </cell>
          <cell r="AA34"/>
          <cell r="AB34"/>
          <cell r="AC34">
            <v>44621</v>
          </cell>
          <cell r="AD34">
            <v>250</v>
          </cell>
          <cell r="AE34">
            <v>30</v>
          </cell>
          <cell r="AF34"/>
          <cell r="AG34"/>
          <cell r="AH34">
            <v>30420</v>
          </cell>
          <cell r="AI34">
            <v>38</v>
          </cell>
          <cell r="AJ34">
            <v>39</v>
          </cell>
          <cell r="AK34"/>
          <cell r="AL34" t="str">
            <v>alexandra.ester83@gmail.com</v>
          </cell>
        </row>
        <row r="35">
          <cell r="G35" t="str">
            <v>W19771129SE</v>
          </cell>
          <cell r="H35" t="str">
            <v>Exner</v>
          </cell>
          <cell r="I35" t="str">
            <v>Stephanie</v>
          </cell>
          <cell r="J35">
            <v>44</v>
          </cell>
          <cell r="K35" t="str">
            <v>Unterwaldenstraße 6</v>
          </cell>
          <cell r="L35">
            <v>16341</v>
          </cell>
          <cell r="M35" t="str">
            <v>Panketal</v>
          </cell>
          <cell r="N35" t="str">
            <v>0172 - 1773027</v>
          </cell>
          <cell r="O35" t="str">
            <v>exner-panketal@web.de</v>
          </cell>
          <cell r="P35"/>
          <cell r="Q35"/>
          <cell r="R35"/>
          <cell r="S35"/>
          <cell r="T35"/>
          <cell r="U35"/>
          <cell r="V35"/>
          <cell r="W35"/>
          <cell r="X35">
            <v>250</v>
          </cell>
          <cell r="Y35">
            <v>30</v>
          </cell>
          <cell r="Z35">
            <v>2022</v>
          </cell>
          <cell r="AA35">
            <v>44289</v>
          </cell>
          <cell r="AB35">
            <v>44634</v>
          </cell>
          <cell r="AC35">
            <v>44635</v>
          </cell>
          <cell r="AD35">
            <v>250</v>
          </cell>
          <cell r="AE35">
            <v>30</v>
          </cell>
          <cell r="AF35"/>
          <cell r="AG35"/>
          <cell r="AH35">
            <v>28458</v>
          </cell>
          <cell r="AI35">
            <v>44</v>
          </cell>
          <cell r="AJ35">
            <v>44</v>
          </cell>
          <cell r="AK35">
            <v>43101</v>
          </cell>
          <cell r="AL35" t="str">
            <v>exner-panketal@web.de</v>
          </cell>
        </row>
        <row r="36">
          <cell r="G36" t="str">
            <v>W20140331MF</v>
          </cell>
          <cell r="H36" t="str">
            <v>Fentz</v>
          </cell>
          <cell r="I36" t="str">
            <v>Miriam</v>
          </cell>
          <cell r="J36">
            <v>7</v>
          </cell>
          <cell r="K36" t="str">
            <v>Heinestr. 90</v>
          </cell>
          <cell r="L36">
            <v>16341</v>
          </cell>
          <cell r="M36" t="str">
            <v>Panketal</v>
          </cell>
          <cell r="N36"/>
          <cell r="O36"/>
          <cell r="P36" t="str">
            <v>Dorothee Fentz</v>
          </cell>
          <cell r="Q36" t="str">
            <v>0176-64285207</v>
          </cell>
          <cell r="R36" t="str">
            <v>familie@fentz.eu</v>
          </cell>
          <cell r="S36" t="str">
            <v>Oliver Fentz</v>
          </cell>
          <cell r="T36"/>
          <cell r="U36"/>
          <cell r="V36" t="str">
            <v>Kind</v>
          </cell>
          <cell r="W36"/>
          <cell r="X36">
            <v>70</v>
          </cell>
          <cell r="Y36">
            <v>30</v>
          </cell>
          <cell r="Z36">
            <v>2022</v>
          </cell>
          <cell r="AA36">
            <v>44426</v>
          </cell>
          <cell r="AB36">
            <v>44651</v>
          </cell>
          <cell r="AC36">
            <v>44652</v>
          </cell>
          <cell r="AD36">
            <v>70</v>
          </cell>
          <cell r="AE36">
            <v>30</v>
          </cell>
          <cell r="AF36"/>
          <cell r="AG36"/>
          <cell r="AH36">
            <v>41729</v>
          </cell>
          <cell r="AI36">
            <v>7</v>
          </cell>
          <cell r="AJ36">
            <v>8</v>
          </cell>
          <cell r="AK36">
            <v>44378</v>
          </cell>
          <cell r="AL36" t="str">
            <v>; familie@fentz.eu;</v>
          </cell>
        </row>
        <row r="37">
          <cell r="G37" t="str">
            <v>W19670528AF</v>
          </cell>
          <cell r="H37" t="str">
            <v>Fittkau</v>
          </cell>
          <cell r="I37" t="str">
            <v>Andrea</v>
          </cell>
          <cell r="J37">
            <v>54</v>
          </cell>
          <cell r="K37" t="str">
            <v>Zollbrücker Straße 1</v>
          </cell>
          <cell r="L37">
            <v>13156</v>
          </cell>
          <cell r="M37" t="str">
            <v>Berlin</v>
          </cell>
          <cell r="N37" t="str">
            <v>0176-10564596</v>
          </cell>
          <cell r="O37" t="str">
            <v>andrea.fittkau@berlin.de</v>
          </cell>
          <cell r="P37"/>
          <cell r="Q37"/>
          <cell r="R37"/>
          <cell r="S37"/>
          <cell r="T37"/>
          <cell r="U37"/>
          <cell r="V37"/>
          <cell r="W37"/>
          <cell r="X37">
            <v>250</v>
          </cell>
          <cell r="Y37">
            <v>30</v>
          </cell>
          <cell r="Z37">
            <v>2022</v>
          </cell>
          <cell r="AA37">
            <v>44276</v>
          </cell>
          <cell r="AB37">
            <v>44651</v>
          </cell>
          <cell r="AC37">
            <v>44652</v>
          </cell>
          <cell r="AD37">
            <v>250</v>
          </cell>
          <cell r="AE37">
            <v>30</v>
          </cell>
          <cell r="AF37"/>
          <cell r="AG37"/>
          <cell r="AH37">
            <v>24620</v>
          </cell>
          <cell r="AI37">
            <v>54</v>
          </cell>
          <cell r="AJ37">
            <v>55</v>
          </cell>
          <cell r="AK37">
            <v>43466</v>
          </cell>
          <cell r="AL37" t="str">
            <v>andrea.fittkau@berlin.de</v>
          </cell>
        </row>
        <row r="38">
          <cell r="G38" t="str">
            <v>M19670407SF</v>
          </cell>
          <cell r="H38" t="str">
            <v>Fittkau</v>
          </cell>
          <cell r="I38" t="str">
            <v>Stefan</v>
          </cell>
          <cell r="J38">
            <v>54</v>
          </cell>
          <cell r="K38" t="str">
            <v>Zollbrücker Straße 1</v>
          </cell>
          <cell r="L38">
            <v>13156</v>
          </cell>
          <cell r="M38" t="str">
            <v>Berlin</v>
          </cell>
          <cell r="N38" t="str">
            <v>0171-8900526</v>
          </cell>
          <cell r="O38" t="str">
            <v>st.fittkau@fittkau.berlin</v>
          </cell>
          <cell r="P38"/>
          <cell r="Q38"/>
          <cell r="R38"/>
          <cell r="S38"/>
          <cell r="T38"/>
          <cell r="U38"/>
          <cell r="V38" t="str">
            <v>Fam/2. Erw</v>
          </cell>
          <cell r="W38"/>
          <cell r="X38">
            <v>140</v>
          </cell>
          <cell r="Y38">
            <v>30</v>
          </cell>
          <cell r="Z38">
            <v>2022</v>
          </cell>
          <cell r="AA38">
            <v>44276</v>
          </cell>
          <cell r="AB38">
            <v>44651</v>
          </cell>
          <cell r="AC38">
            <v>44652</v>
          </cell>
          <cell r="AD38">
            <v>140</v>
          </cell>
          <cell r="AE38">
            <v>30</v>
          </cell>
          <cell r="AF38"/>
          <cell r="AG38"/>
          <cell r="AH38">
            <v>24569</v>
          </cell>
          <cell r="AI38">
            <v>54</v>
          </cell>
          <cell r="AJ38">
            <v>55</v>
          </cell>
          <cell r="AK38">
            <v>43466</v>
          </cell>
          <cell r="AL38" t="str">
            <v>st.fittkau@fittkau.berlin</v>
          </cell>
        </row>
        <row r="39">
          <cell r="G39" t="str">
            <v>M20060528EF</v>
          </cell>
          <cell r="H39" t="str">
            <v>Focke</v>
          </cell>
          <cell r="I39" t="str">
            <v>Elia</v>
          </cell>
          <cell r="J39">
            <v>15</v>
          </cell>
          <cell r="K39" t="str">
            <v>Straße 48, Nr. 14</v>
          </cell>
          <cell r="L39">
            <v>13125</v>
          </cell>
          <cell r="M39" t="str">
            <v>Berlin</v>
          </cell>
          <cell r="N39" t="str">
            <v>0176-36284008</v>
          </cell>
          <cell r="O39" t="str">
            <v>elia@focke.berlin</v>
          </cell>
          <cell r="P39" t="str">
            <v>Yvonne Focke</v>
          </cell>
          <cell r="Q39" t="str">
            <v>0179-5023408</v>
          </cell>
          <cell r="R39" t="str">
            <v>yvonne.focke@online.de</v>
          </cell>
          <cell r="S39"/>
          <cell r="T39"/>
          <cell r="U39"/>
          <cell r="V39" t="str">
            <v>Kind</v>
          </cell>
          <cell r="W39"/>
          <cell r="X39">
            <v>70</v>
          </cell>
          <cell r="Y39">
            <v>30</v>
          </cell>
          <cell r="Z39">
            <v>2022</v>
          </cell>
          <cell r="AA39">
            <v>44273</v>
          </cell>
          <cell r="AB39">
            <v>44651</v>
          </cell>
          <cell r="AC39">
            <v>44652</v>
          </cell>
          <cell r="AD39">
            <v>70</v>
          </cell>
          <cell r="AE39">
            <v>30</v>
          </cell>
          <cell r="AF39"/>
          <cell r="AG39"/>
          <cell r="AH39">
            <v>38865</v>
          </cell>
          <cell r="AI39">
            <v>15</v>
          </cell>
          <cell r="AJ39">
            <v>16</v>
          </cell>
          <cell r="AK39">
            <v>42654</v>
          </cell>
          <cell r="AL39" t="str">
            <v>elia@focke.berlin; yvonne.focke@online.de;</v>
          </cell>
        </row>
        <row r="40">
          <cell r="G40" t="str">
            <v>W20140128HG</v>
          </cell>
          <cell r="H40" t="str">
            <v>Gaber</v>
          </cell>
          <cell r="I40" t="str">
            <v>Holly</v>
          </cell>
          <cell r="J40">
            <v>7</v>
          </cell>
          <cell r="K40" t="str">
            <v>Münchehagenstr 8</v>
          </cell>
          <cell r="L40">
            <v>13125</v>
          </cell>
          <cell r="M40" t="str">
            <v>Berlin</v>
          </cell>
          <cell r="N40"/>
          <cell r="O40"/>
          <cell r="P40" t="str">
            <v>Kevin Gaber</v>
          </cell>
          <cell r="Q40" t="str">
            <v>0173- 5635694</v>
          </cell>
          <cell r="R40" t="str">
            <v>Gaber.info@gmx.de</v>
          </cell>
          <cell r="S40" t="str">
            <v>Vivien Gaber</v>
          </cell>
          <cell r="T40"/>
          <cell r="U40" t="str">
            <v>Gaber.info@gmx.de</v>
          </cell>
          <cell r="V40" t="str">
            <v>Kind</v>
          </cell>
          <cell r="W40"/>
          <cell r="X40">
            <v>70</v>
          </cell>
          <cell r="Y40">
            <v>30</v>
          </cell>
          <cell r="Z40">
            <v>2022</v>
          </cell>
          <cell r="AA40">
            <v>44461</v>
          </cell>
          <cell r="AB40">
            <v>44651</v>
          </cell>
          <cell r="AC40">
            <v>44652</v>
          </cell>
          <cell r="AD40">
            <v>70</v>
          </cell>
          <cell r="AE40">
            <v>30</v>
          </cell>
          <cell r="AF40"/>
          <cell r="AG40"/>
          <cell r="AH40">
            <v>41667</v>
          </cell>
          <cell r="AI40">
            <v>7</v>
          </cell>
          <cell r="AJ40">
            <v>8</v>
          </cell>
          <cell r="AK40">
            <v>44460</v>
          </cell>
          <cell r="AL40" t="str">
            <v>; Gaber.info@gmx.de; Gaber.info@gmx.de</v>
          </cell>
        </row>
        <row r="41">
          <cell r="G41" t="str">
            <v>M20090511CG</v>
          </cell>
          <cell r="H41" t="str">
            <v>Gawehn</v>
          </cell>
          <cell r="I41" t="str">
            <v>Christian</v>
          </cell>
          <cell r="J41">
            <v>12</v>
          </cell>
          <cell r="K41" t="str">
            <v>Robert Koch Straße 17 b</v>
          </cell>
          <cell r="L41">
            <v>16341</v>
          </cell>
          <cell r="M41" t="str">
            <v>Panketal</v>
          </cell>
          <cell r="N41"/>
          <cell r="O41"/>
          <cell r="P41" t="str">
            <v>Martin Gawehn</v>
          </cell>
          <cell r="Q41" t="str">
            <v>0176-57840754</v>
          </cell>
          <cell r="R41" t="str">
            <v>martin.gawehn@gmx.de</v>
          </cell>
          <cell r="S41"/>
          <cell r="T41"/>
          <cell r="U41"/>
          <cell r="V41" t="str">
            <v>Kind</v>
          </cell>
          <cell r="W41"/>
          <cell r="X41">
            <v>70</v>
          </cell>
          <cell r="Y41">
            <v>30</v>
          </cell>
          <cell r="Z41">
            <v>2022</v>
          </cell>
          <cell r="AA41">
            <v>44679</v>
          </cell>
          <cell r="AB41">
            <v>44713</v>
          </cell>
          <cell r="AC41">
            <v>44714</v>
          </cell>
          <cell r="AD41">
            <v>70</v>
          </cell>
          <cell r="AE41">
            <v>30</v>
          </cell>
          <cell r="AF41"/>
          <cell r="AG41"/>
          <cell r="AH41">
            <v>39944</v>
          </cell>
          <cell r="AI41">
            <v>12</v>
          </cell>
          <cell r="AJ41">
            <v>13</v>
          </cell>
          <cell r="AK41">
            <v>43762</v>
          </cell>
          <cell r="AL41" t="str">
            <v>; martin.gawehn@gmx.de;</v>
          </cell>
        </row>
        <row r="42">
          <cell r="G42" t="str">
            <v>W20100315JG</v>
          </cell>
          <cell r="H42" t="str">
            <v>Gennrich</v>
          </cell>
          <cell r="I42" t="str">
            <v xml:space="preserve">Julia Katharina </v>
          </cell>
          <cell r="J42">
            <v>11</v>
          </cell>
          <cell r="K42" t="str">
            <v>Treseburger Str. 24e</v>
          </cell>
          <cell r="L42">
            <v>13129</v>
          </cell>
          <cell r="M42" t="str">
            <v>Berlin</v>
          </cell>
          <cell r="N42" t="str">
            <v>0151-73019042</v>
          </cell>
          <cell r="O42"/>
          <cell r="P42" t="str">
            <v>Kathrin Gennrich</v>
          </cell>
          <cell r="Q42" t="str">
            <v>0151-25364204</v>
          </cell>
          <cell r="R42" t="str">
            <v>Kathrin.gennrich@gmx.de</v>
          </cell>
          <cell r="S42" t="str">
            <v>Stephan Gennrich</v>
          </cell>
          <cell r="T42"/>
          <cell r="U42"/>
          <cell r="V42" t="str">
            <v>Kind</v>
          </cell>
          <cell r="W42"/>
          <cell r="X42">
            <v>70</v>
          </cell>
          <cell r="Y42">
            <v>30</v>
          </cell>
          <cell r="Z42">
            <v>2022</v>
          </cell>
          <cell r="AA42">
            <v>44659</v>
          </cell>
          <cell r="AB42">
            <v>44713</v>
          </cell>
          <cell r="AC42">
            <v>44714</v>
          </cell>
          <cell r="AD42">
            <v>70</v>
          </cell>
          <cell r="AE42">
            <v>30</v>
          </cell>
          <cell r="AF42"/>
          <cell r="AG42"/>
          <cell r="AH42">
            <v>40252</v>
          </cell>
          <cell r="AI42">
            <v>11</v>
          </cell>
          <cell r="AJ42">
            <v>12</v>
          </cell>
          <cell r="AK42">
            <v>44653</v>
          </cell>
          <cell r="AL42" t="str">
            <v>; Kathrin.gennrich@gmx.de;</v>
          </cell>
        </row>
        <row r="43">
          <cell r="G43" t="str">
            <v>M20181120AG</v>
          </cell>
          <cell r="H43" t="str">
            <v>Georgi</v>
          </cell>
          <cell r="I43" t="str">
            <v>Aaron</v>
          </cell>
          <cell r="J43">
            <v>3</v>
          </cell>
          <cell r="K43" t="str">
            <v>Heimfriedstr. 3</v>
          </cell>
          <cell r="L43">
            <v>13125</v>
          </cell>
          <cell r="M43" t="str">
            <v>Berlin</v>
          </cell>
          <cell r="N43"/>
          <cell r="O43"/>
          <cell r="P43" t="str">
            <v>Carla Georgi</v>
          </cell>
          <cell r="Q43">
            <v>1606883414</v>
          </cell>
          <cell r="R43" t="str">
            <v>christiangmgeorgi@gmail.com</v>
          </cell>
          <cell r="S43" t="str">
            <v>Christian Georgi</v>
          </cell>
          <cell r="T43" t="str">
            <v>0160-6883414</v>
          </cell>
          <cell r="U43" t="str">
            <v>chris.georgi@yahoo.com.au</v>
          </cell>
          <cell r="V43" t="str">
            <v>Kind</v>
          </cell>
          <cell r="W43">
            <v>0.5</v>
          </cell>
          <cell r="X43">
            <v>35</v>
          </cell>
          <cell r="Y43">
            <v>30</v>
          </cell>
          <cell r="Z43">
            <v>2022</v>
          </cell>
          <cell r="AA43"/>
          <cell r="AB43"/>
          <cell r="AC43"/>
          <cell r="AD43"/>
          <cell r="AE43"/>
          <cell r="AF43"/>
          <cell r="AG43"/>
          <cell r="AH43">
            <v>43424</v>
          </cell>
          <cell r="AI43">
            <v>3</v>
          </cell>
          <cell r="AJ43">
            <v>3</v>
          </cell>
          <cell r="AK43">
            <v>44833</v>
          </cell>
          <cell r="AL43" t="str">
            <v>; christiangmgeorgi@gmail.com; chris.georgi@yahoo.com.au</v>
          </cell>
        </row>
        <row r="44">
          <cell r="G44" t="str">
            <v>M19871102CG</v>
          </cell>
          <cell r="H44" t="str">
            <v>Georgi</v>
          </cell>
          <cell r="I44" t="str">
            <v>Christian</v>
          </cell>
          <cell r="J44">
            <v>34</v>
          </cell>
          <cell r="K44" t="str">
            <v>Heimfriedstr. 3</v>
          </cell>
          <cell r="L44">
            <v>13125</v>
          </cell>
          <cell r="M44" t="str">
            <v>Berlin</v>
          </cell>
          <cell r="N44" t="str">
            <v>0160-6883414</v>
          </cell>
          <cell r="O44" t="str">
            <v>chris.georgi@yahoo.com.au</v>
          </cell>
          <cell r="P44"/>
          <cell r="Q44"/>
          <cell r="R44"/>
          <cell r="S44"/>
          <cell r="T44"/>
          <cell r="U44"/>
          <cell r="V44"/>
          <cell r="W44"/>
          <cell r="X44">
            <v>250</v>
          </cell>
          <cell r="Y44">
            <v>30</v>
          </cell>
          <cell r="Z44">
            <v>2022</v>
          </cell>
          <cell r="AA44">
            <v>44449</v>
          </cell>
          <cell r="AB44">
            <v>44651</v>
          </cell>
          <cell r="AC44">
            <v>44652</v>
          </cell>
          <cell r="AD44">
            <v>250</v>
          </cell>
          <cell r="AE44">
            <v>30</v>
          </cell>
          <cell r="AF44"/>
          <cell r="AG44"/>
          <cell r="AH44">
            <v>32083</v>
          </cell>
          <cell r="AI44">
            <v>34</v>
          </cell>
          <cell r="AJ44">
            <v>35</v>
          </cell>
          <cell r="AK44">
            <v>44449</v>
          </cell>
          <cell r="AL44" t="str">
            <v>chris.georgi@yahoo.com.au; ;</v>
          </cell>
        </row>
        <row r="45">
          <cell r="G45" t="str">
            <v>M19881228SG</v>
          </cell>
          <cell r="H45" t="str">
            <v>Gerke</v>
          </cell>
          <cell r="I45" t="str">
            <v>Sebastian</v>
          </cell>
          <cell r="J45">
            <v>33</v>
          </cell>
          <cell r="K45" t="str">
            <v>Eichenring 5</v>
          </cell>
          <cell r="L45">
            <v>16341</v>
          </cell>
          <cell r="M45" t="str">
            <v>Panketal</v>
          </cell>
          <cell r="N45" t="str">
            <v>0176-70882832</v>
          </cell>
          <cell r="O45" t="str">
            <v>Gerke.sebastian@gmx.de</v>
          </cell>
          <cell r="P45"/>
          <cell r="Q45"/>
          <cell r="R45"/>
          <cell r="S45"/>
          <cell r="T45"/>
          <cell r="U45"/>
          <cell r="V45"/>
          <cell r="W45">
            <v>0.5</v>
          </cell>
          <cell r="X45">
            <v>125</v>
          </cell>
          <cell r="Y45">
            <v>30</v>
          </cell>
          <cell r="Z45">
            <v>2022</v>
          </cell>
          <cell r="AA45">
            <v>44816</v>
          </cell>
          <cell r="AB45">
            <v>44834</v>
          </cell>
          <cell r="AC45">
            <v>44838</v>
          </cell>
          <cell r="AD45">
            <v>125</v>
          </cell>
          <cell r="AE45">
            <v>30</v>
          </cell>
          <cell r="AF45"/>
          <cell r="AG45"/>
          <cell r="AH45">
            <v>32505</v>
          </cell>
          <cell r="AI45">
            <v>33</v>
          </cell>
          <cell r="AJ45">
            <v>33</v>
          </cell>
          <cell r="AK45">
            <v>44449</v>
          </cell>
          <cell r="AL45" t="str">
            <v>Gerke.sebastian@gmx.de; ;</v>
          </cell>
        </row>
        <row r="46">
          <cell r="G46" t="str">
            <v>M20080125YGT</v>
          </cell>
          <cell r="H46" t="str">
            <v>Gilabert Tenner</v>
          </cell>
          <cell r="I46" t="str">
            <v>Yul</v>
          </cell>
          <cell r="J46">
            <v>13</v>
          </cell>
          <cell r="K46" t="str">
            <v>Akazienallee 13</v>
          </cell>
          <cell r="L46">
            <v>16341</v>
          </cell>
          <cell r="M46" t="str">
            <v>Panketal</v>
          </cell>
          <cell r="N46"/>
          <cell r="O46"/>
          <cell r="P46" t="str">
            <v>Anja Tenner</v>
          </cell>
          <cell r="Q46" t="str">
            <v>0176 - 232 99 747</v>
          </cell>
          <cell r="R46" t="str">
            <v>anntea@web.de</v>
          </cell>
          <cell r="S46"/>
          <cell r="T46"/>
          <cell r="U46"/>
          <cell r="V46" t="str">
            <v>Kind</v>
          </cell>
          <cell r="W46"/>
          <cell r="X46">
            <v>70</v>
          </cell>
          <cell r="Y46">
            <v>30</v>
          </cell>
          <cell r="Z46">
            <v>2022</v>
          </cell>
          <cell r="AA46">
            <v>44269</v>
          </cell>
          <cell r="AB46">
            <v>44651</v>
          </cell>
          <cell r="AC46">
            <v>44652</v>
          </cell>
          <cell r="AD46">
            <v>70</v>
          </cell>
          <cell r="AE46">
            <v>30</v>
          </cell>
          <cell r="AF46"/>
          <cell r="AG46"/>
          <cell r="AH46">
            <v>39472</v>
          </cell>
          <cell r="AI46">
            <v>13</v>
          </cell>
          <cell r="AJ46">
            <v>14</v>
          </cell>
          <cell r="AK46">
            <v>43380</v>
          </cell>
          <cell r="AL46" t="str">
            <v>; anntea@web.de;</v>
          </cell>
        </row>
        <row r="47">
          <cell r="G47" t="str">
            <v>M19881229MG</v>
          </cell>
          <cell r="H47" t="str">
            <v>Gloßmann</v>
          </cell>
          <cell r="I47" t="str">
            <v>Marius</v>
          </cell>
          <cell r="J47">
            <v>33</v>
          </cell>
          <cell r="K47" t="str">
            <v>Lichtenberger Straße 41</v>
          </cell>
          <cell r="L47">
            <v>10243</v>
          </cell>
          <cell r="M47" t="str">
            <v>Berlin</v>
          </cell>
          <cell r="N47" t="str">
            <v>0176/57859940</v>
          </cell>
          <cell r="O47" t="str">
            <v>m.glossmann@googlemail.com</v>
          </cell>
          <cell r="P47"/>
          <cell r="Q47"/>
          <cell r="R47"/>
          <cell r="S47"/>
          <cell r="T47"/>
          <cell r="U47"/>
          <cell r="V47" t="str">
            <v>passiv</v>
          </cell>
          <cell r="W47"/>
          <cell r="X47">
            <v>30</v>
          </cell>
          <cell r="Y47"/>
          <cell r="Z47">
            <v>2022</v>
          </cell>
          <cell r="AA47">
            <v>44308</v>
          </cell>
          <cell r="AB47">
            <v>44651</v>
          </cell>
          <cell r="AC47">
            <v>44652</v>
          </cell>
          <cell r="AD47">
            <v>30</v>
          </cell>
          <cell r="AE47">
            <v>0</v>
          </cell>
          <cell r="AF47"/>
          <cell r="AG47"/>
          <cell r="AH47">
            <v>32506</v>
          </cell>
          <cell r="AI47">
            <v>33</v>
          </cell>
          <cell r="AJ47">
            <v>33</v>
          </cell>
          <cell r="AK47"/>
          <cell r="AL47" t="str">
            <v>m.glossmann@googlemail.com</v>
          </cell>
        </row>
        <row r="48">
          <cell r="G48" t="str">
            <v>W19770122JG</v>
          </cell>
          <cell r="H48" t="str">
            <v>Göldner</v>
          </cell>
          <cell r="I48" t="str">
            <v>Jana</v>
          </cell>
          <cell r="J48">
            <v>44</v>
          </cell>
          <cell r="K48" t="str">
            <v>Boenkestr. 11</v>
          </cell>
          <cell r="L48">
            <v>13125</v>
          </cell>
          <cell r="M48" t="str">
            <v>Berlin</v>
          </cell>
          <cell r="N48" t="str">
            <v>0173-7722177</v>
          </cell>
          <cell r="O48" t="str">
            <v>jana.goeldner@gmx.de</v>
          </cell>
          <cell r="P48"/>
          <cell r="Q48"/>
          <cell r="R48"/>
          <cell r="S48"/>
          <cell r="T48"/>
          <cell r="U48"/>
          <cell r="V48"/>
          <cell r="W48"/>
          <cell r="X48">
            <v>250</v>
          </cell>
          <cell r="Y48">
            <v>30</v>
          </cell>
          <cell r="Z48">
            <v>2022</v>
          </cell>
          <cell r="AA48">
            <v>44276</v>
          </cell>
          <cell r="AB48">
            <v>44634</v>
          </cell>
          <cell r="AC48">
            <v>44635</v>
          </cell>
          <cell r="AD48">
            <v>250</v>
          </cell>
          <cell r="AE48">
            <v>30</v>
          </cell>
          <cell r="AF48"/>
          <cell r="AG48"/>
          <cell r="AH48">
            <v>28147</v>
          </cell>
          <cell r="AI48">
            <v>44</v>
          </cell>
          <cell r="AJ48">
            <v>45</v>
          </cell>
          <cell r="AK48"/>
          <cell r="AL48" t="str">
            <v>jana.goeldner@gmx.de</v>
          </cell>
        </row>
        <row r="49">
          <cell r="G49" t="str">
            <v>M20061019MG</v>
          </cell>
          <cell r="H49" t="str">
            <v>Göldner</v>
          </cell>
          <cell r="I49" t="str">
            <v>Moritz</v>
          </cell>
          <cell r="J49">
            <v>15</v>
          </cell>
          <cell r="K49" t="str">
            <v>Boenkestr. 11</v>
          </cell>
          <cell r="L49">
            <v>13125</v>
          </cell>
          <cell r="M49" t="str">
            <v>Berlin</v>
          </cell>
          <cell r="N49" t="str">
            <v>tba</v>
          </cell>
          <cell r="O49" t="str">
            <v>moritzgoeldner1910@gmail.com</v>
          </cell>
          <cell r="P49" t="str">
            <v>Jana Göldner</v>
          </cell>
          <cell r="Q49" t="str">
            <v>0173-7722177</v>
          </cell>
          <cell r="R49" t="str">
            <v>jana.goeldner@gmx.de</v>
          </cell>
          <cell r="S49"/>
          <cell r="T49"/>
          <cell r="U49"/>
          <cell r="V49" t="str">
            <v>Kind</v>
          </cell>
          <cell r="W49"/>
          <cell r="X49">
            <v>70</v>
          </cell>
          <cell r="Y49">
            <v>30</v>
          </cell>
          <cell r="Z49">
            <v>2022</v>
          </cell>
          <cell r="AA49">
            <v>44276</v>
          </cell>
          <cell r="AB49">
            <v>44713</v>
          </cell>
          <cell r="AC49">
            <v>44714</v>
          </cell>
          <cell r="AD49">
            <v>70</v>
          </cell>
          <cell r="AE49">
            <v>30</v>
          </cell>
          <cell r="AF49"/>
          <cell r="AG49"/>
          <cell r="AH49">
            <v>39009</v>
          </cell>
          <cell r="AI49">
            <v>15</v>
          </cell>
          <cell r="AJ49">
            <v>16</v>
          </cell>
          <cell r="AK49"/>
          <cell r="AL49" t="str">
            <v>moritzgoeldner1910@gmail.com; jana.goeldner@gmx.de;</v>
          </cell>
        </row>
        <row r="50">
          <cell r="G50" t="str">
            <v>M20010719LG</v>
          </cell>
          <cell r="H50" t="str">
            <v>Grond</v>
          </cell>
          <cell r="I50" t="str">
            <v>Lucien</v>
          </cell>
          <cell r="J50">
            <v>20</v>
          </cell>
          <cell r="K50" t="str">
            <v>Am Fließ 8</v>
          </cell>
          <cell r="L50">
            <v>13129</v>
          </cell>
          <cell r="M50" t="str">
            <v>Berlin</v>
          </cell>
          <cell r="N50" t="str">
            <v>0176/72512191</v>
          </cell>
          <cell r="O50" t="str">
            <v>luciengrond001@gmail.com</v>
          </cell>
          <cell r="P50"/>
          <cell r="Q50"/>
          <cell r="R50"/>
          <cell r="S50"/>
          <cell r="T50"/>
          <cell r="U50"/>
          <cell r="V50" t="str">
            <v>Student</v>
          </cell>
          <cell r="W50">
            <v>44646</v>
          </cell>
          <cell r="X50">
            <v>140</v>
          </cell>
          <cell r="Y50">
            <v>30</v>
          </cell>
          <cell r="Z50">
            <v>2022</v>
          </cell>
          <cell r="AA50"/>
          <cell r="AB50"/>
          <cell r="AC50">
            <v>44663</v>
          </cell>
          <cell r="AD50">
            <v>140</v>
          </cell>
          <cell r="AE50">
            <v>30</v>
          </cell>
          <cell r="AF50"/>
          <cell r="AG50"/>
          <cell r="AH50">
            <v>37091</v>
          </cell>
          <cell r="AI50">
            <v>20</v>
          </cell>
          <cell r="AJ50">
            <v>21</v>
          </cell>
          <cell r="AK50"/>
          <cell r="AL50" t="str">
            <v>luciengrond001@gmail.com</v>
          </cell>
        </row>
        <row r="51">
          <cell r="G51" t="str">
            <v>M19951102MG</v>
          </cell>
          <cell r="H51" t="str">
            <v>Grond</v>
          </cell>
          <cell r="I51" t="str">
            <v>Maurice</v>
          </cell>
          <cell r="J51">
            <v>26</v>
          </cell>
          <cell r="K51" t="str">
            <v>Am Fließ 8</v>
          </cell>
          <cell r="L51">
            <v>13129</v>
          </cell>
          <cell r="M51" t="str">
            <v>Berlin</v>
          </cell>
          <cell r="N51" t="str">
            <v>0176/30576874</v>
          </cell>
          <cell r="O51" t="str">
            <v>maurice95@outlook.de</v>
          </cell>
          <cell r="P51"/>
          <cell r="Q51"/>
          <cell r="R51"/>
          <cell r="S51"/>
          <cell r="T51"/>
          <cell r="U51"/>
          <cell r="V51" t="str">
            <v>Student</v>
          </cell>
          <cell r="W51">
            <v>44646</v>
          </cell>
          <cell r="X51">
            <v>140</v>
          </cell>
          <cell r="Y51">
            <v>30</v>
          </cell>
          <cell r="Z51">
            <v>2022</v>
          </cell>
          <cell r="AA51"/>
          <cell r="AB51"/>
          <cell r="AC51">
            <v>44680</v>
          </cell>
          <cell r="AD51">
            <v>250</v>
          </cell>
          <cell r="AE51">
            <v>30</v>
          </cell>
          <cell r="AF51"/>
          <cell r="AG51"/>
          <cell r="AH51">
            <v>35005</v>
          </cell>
          <cell r="AI51">
            <v>26</v>
          </cell>
          <cell r="AJ51">
            <v>27</v>
          </cell>
          <cell r="AK51"/>
          <cell r="AL51" t="str">
            <v>maurice95@outlook.de</v>
          </cell>
        </row>
        <row r="52">
          <cell r="G52" t="str">
            <v>M20180812AG</v>
          </cell>
          <cell r="H52" t="str">
            <v>Grundmann</v>
          </cell>
          <cell r="I52" t="str">
            <v>Alexander</v>
          </cell>
          <cell r="J52">
            <v>3</v>
          </cell>
          <cell r="K52" t="str">
            <v>Gatterweg 31</v>
          </cell>
          <cell r="L52">
            <v>13125</v>
          </cell>
          <cell r="M52" t="str">
            <v>Berlin</v>
          </cell>
          <cell r="N52"/>
          <cell r="O52"/>
          <cell r="P52" t="str">
            <v>Thomas Grundmann</v>
          </cell>
          <cell r="Q52" t="str">
            <v>0176 - 60017534</v>
          </cell>
          <cell r="R52" t="str">
            <v>thomas_grundmann@yahoo.de</v>
          </cell>
          <cell r="S52" t="str">
            <v>Anne Pförtner</v>
          </cell>
          <cell r="T52"/>
          <cell r="U52" t="str">
            <v>pfoertner.anne@gmail.com</v>
          </cell>
          <cell r="V52" t="str">
            <v>Kind</v>
          </cell>
          <cell r="W52"/>
          <cell r="X52">
            <v>70</v>
          </cell>
          <cell r="Y52">
            <v>30</v>
          </cell>
          <cell r="Z52">
            <v>2022</v>
          </cell>
          <cell r="AA52">
            <v>44686</v>
          </cell>
          <cell r="AB52">
            <v>44713</v>
          </cell>
          <cell r="AC52">
            <v>44714</v>
          </cell>
          <cell r="AD52">
            <v>70</v>
          </cell>
          <cell r="AE52">
            <v>30</v>
          </cell>
          <cell r="AF52"/>
          <cell r="AG52"/>
          <cell r="AH52">
            <v>43324</v>
          </cell>
          <cell r="AI52">
            <v>3</v>
          </cell>
          <cell r="AJ52">
            <v>4</v>
          </cell>
          <cell r="AK52">
            <v>44682</v>
          </cell>
          <cell r="AL52" t="str">
            <v>; thomas_grundmann@yahoo.de; pfoertner.anne@gmail.com</v>
          </cell>
        </row>
        <row r="53">
          <cell r="G53" t="str">
            <v>M20130320RG</v>
          </cell>
          <cell r="H53" t="str">
            <v>Grundmann</v>
          </cell>
          <cell r="I53" t="str">
            <v>Raphael</v>
          </cell>
          <cell r="J53">
            <v>8</v>
          </cell>
          <cell r="K53" t="str">
            <v>Gatterweg 31</v>
          </cell>
          <cell r="L53">
            <v>13125</v>
          </cell>
          <cell r="M53" t="str">
            <v>Berlin</v>
          </cell>
          <cell r="N53"/>
          <cell r="O53"/>
          <cell r="P53" t="str">
            <v>Thomas Grundmann</v>
          </cell>
          <cell r="Q53" t="str">
            <v>0176 - 60017534</v>
          </cell>
          <cell r="R53" t="str">
            <v>thomas_grundmann@yahoo.de</v>
          </cell>
          <cell r="S53" t="str">
            <v>Anne Pförtner</v>
          </cell>
          <cell r="T53"/>
          <cell r="U53" t="str">
            <v>pfoertner.anne@gmail.com</v>
          </cell>
          <cell r="V53" t="str">
            <v>Kind</v>
          </cell>
          <cell r="W53"/>
          <cell r="X53">
            <v>70</v>
          </cell>
          <cell r="Y53">
            <v>30</v>
          </cell>
          <cell r="Z53">
            <v>2022</v>
          </cell>
          <cell r="AA53">
            <v>44271</v>
          </cell>
          <cell r="AB53">
            <v>44651</v>
          </cell>
          <cell r="AC53">
            <v>44652</v>
          </cell>
          <cell r="AD53">
            <v>70</v>
          </cell>
          <cell r="AE53">
            <v>30</v>
          </cell>
          <cell r="AF53"/>
          <cell r="AG53"/>
          <cell r="AH53">
            <v>41353</v>
          </cell>
          <cell r="AI53">
            <v>8</v>
          </cell>
          <cell r="AJ53">
            <v>9</v>
          </cell>
          <cell r="AK53">
            <v>42894</v>
          </cell>
          <cell r="AL53" t="str">
            <v>; thomas_grundmann@yahoo.de; pfoertner.anne@gmail.com</v>
          </cell>
        </row>
        <row r="54">
          <cell r="G54" t="str">
            <v>M19731221TG</v>
          </cell>
          <cell r="H54" t="str">
            <v>Grundmann</v>
          </cell>
          <cell r="I54" t="str">
            <v>Thomas</v>
          </cell>
          <cell r="J54">
            <v>48</v>
          </cell>
          <cell r="K54" t="str">
            <v>Gatterweg 31</v>
          </cell>
          <cell r="L54">
            <v>13125</v>
          </cell>
          <cell r="M54" t="str">
            <v>Berlin</v>
          </cell>
          <cell r="N54" t="str">
            <v>0176 - 60017534</v>
          </cell>
          <cell r="O54" t="str">
            <v>thomas_grundmann@yahoo.de</v>
          </cell>
          <cell r="P54"/>
          <cell r="Q54"/>
          <cell r="R54"/>
          <cell r="S54"/>
          <cell r="T54"/>
          <cell r="U54"/>
          <cell r="V54"/>
          <cell r="W54"/>
          <cell r="X54">
            <v>250</v>
          </cell>
          <cell r="Y54">
            <v>30</v>
          </cell>
          <cell r="Z54">
            <v>2022</v>
          </cell>
          <cell r="AA54">
            <v>44686</v>
          </cell>
          <cell r="AB54">
            <v>44713</v>
          </cell>
          <cell r="AC54">
            <v>44714</v>
          </cell>
          <cell r="AD54">
            <v>250</v>
          </cell>
          <cell r="AE54">
            <v>30</v>
          </cell>
          <cell r="AF54"/>
          <cell r="AG54"/>
          <cell r="AH54">
            <v>27019</v>
          </cell>
          <cell r="AI54">
            <v>48</v>
          </cell>
          <cell r="AJ54">
            <v>48</v>
          </cell>
          <cell r="AK54">
            <v>44682</v>
          </cell>
          <cell r="AL54" t="str">
            <v>thomas_grundmann@yahoo.de; ;</v>
          </cell>
        </row>
        <row r="55">
          <cell r="G55" t="str">
            <v>M20110411AG</v>
          </cell>
          <cell r="H55" t="str">
            <v>Grünert</v>
          </cell>
          <cell r="I55" t="str">
            <v>Alexander</v>
          </cell>
          <cell r="J55">
            <v>10</v>
          </cell>
          <cell r="K55" t="str">
            <v>Burgwallstraße 63</v>
          </cell>
          <cell r="L55">
            <v>13129</v>
          </cell>
          <cell r="M55" t="str">
            <v>Berlin</v>
          </cell>
          <cell r="N55"/>
          <cell r="O55"/>
          <cell r="P55" t="str">
            <v>Frank Grünert</v>
          </cell>
          <cell r="Q55" t="str">
            <v>0173-2324618</v>
          </cell>
          <cell r="R55" t="str">
            <v>gruenertf@web.de</v>
          </cell>
          <cell r="S55" t="str">
            <v>Dana Grünert</v>
          </cell>
          <cell r="T55" t="str">
            <v>0162-2360076</v>
          </cell>
          <cell r="U55" t="str">
            <v>gruenertd@web.de</v>
          </cell>
          <cell r="V55" t="str">
            <v>Kind</v>
          </cell>
          <cell r="W55"/>
          <cell r="X55">
            <v>70</v>
          </cell>
          <cell r="Y55">
            <v>30</v>
          </cell>
          <cell r="Z55">
            <v>2022</v>
          </cell>
          <cell r="AA55"/>
          <cell r="AB55"/>
          <cell r="AC55">
            <v>44714</v>
          </cell>
          <cell r="AD55">
            <v>70</v>
          </cell>
          <cell r="AE55">
            <v>30</v>
          </cell>
          <cell r="AF55"/>
          <cell r="AG55"/>
          <cell r="AH55">
            <v>40644</v>
          </cell>
          <cell r="AI55">
            <v>10</v>
          </cell>
          <cell r="AJ55">
            <v>11</v>
          </cell>
          <cell r="AK55">
            <v>42504</v>
          </cell>
          <cell r="AL55" t="str">
            <v>; gruenertf@web.de; gruenertd@web.de</v>
          </cell>
        </row>
        <row r="56">
          <cell r="G56" t="str">
            <v>W20150526KG</v>
          </cell>
          <cell r="H56" t="str">
            <v>Grünert</v>
          </cell>
          <cell r="I56" t="str">
            <v>Katharina</v>
          </cell>
          <cell r="J56">
            <v>6</v>
          </cell>
          <cell r="K56" t="str">
            <v>Burgwallstraße 63</v>
          </cell>
          <cell r="L56">
            <v>13129</v>
          </cell>
          <cell r="M56" t="str">
            <v>Berlin</v>
          </cell>
          <cell r="N56"/>
          <cell r="O56"/>
          <cell r="P56" t="str">
            <v>Frank Grünert</v>
          </cell>
          <cell r="Q56" t="str">
            <v>0173-2324618</v>
          </cell>
          <cell r="R56" t="str">
            <v>gruenertf@web.de</v>
          </cell>
          <cell r="S56" t="str">
            <v>Dana Grünert</v>
          </cell>
          <cell r="T56" t="str">
            <v>0162-2360076</v>
          </cell>
          <cell r="U56" t="str">
            <v>gruenertd@web.de</v>
          </cell>
          <cell r="V56" t="str">
            <v>Kind</v>
          </cell>
          <cell r="W56"/>
          <cell r="X56">
            <v>70</v>
          </cell>
          <cell r="Y56">
            <v>30</v>
          </cell>
          <cell r="Z56">
            <v>2022</v>
          </cell>
          <cell r="AA56"/>
          <cell r="AB56"/>
          <cell r="AC56">
            <v>44714</v>
          </cell>
          <cell r="AD56">
            <v>70</v>
          </cell>
          <cell r="AE56">
            <v>30</v>
          </cell>
          <cell r="AF56"/>
          <cell r="AG56"/>
          <cell r="AH56">
            <v>42150</v>
          </cell>
          <cell r="AI56">
            <v>6</v>
          </cell>
          <cell r="AJ56">
            <v>7</v>
          </cell>
          <cell r="AK56">
            <v>43831</v>
          </cell>
          <cell r="AL56" t="str">
            <v>; gruenertf@web.de; gruenertd@web.de</v>
          </cell>
        </row>
        <row r="57">
          <cell r="G57" t="str">
            <v>M19840203BG</v>
          </cell>
          <cell r="H57" t="str">
            <v>Guse</v>
          </cell>
          <cell r="I57" t="str">
            <v>Benjamin</v>
          </cell>
          <cell r="J57">
            <v>37</v>
          </cell>
          <cell r="K57" t="str">
            <v>Karlstadter Str. 35</v>
          </cell>
          <cell r="L57">
            <v>13189</v>
          </cell>
          <cell r="M57" t="str">
            <v>Berlin</v>
          </cell>
          <cell r="N57" t="str">
            <v>0173/9708247</v>
          </cell>
          <cell r="O57" t="str">
            <v>bguse@gmx.net</v>
          </cell>
          <cell r="P57"/>
          <cell r="Q57"/>
          <cell r="R57"/>
          <cell r="S57"/>
          <cell r="T57"/>
          <cell r="U57"/>
          <cell r="V57"/>
          <cell r="W57"/>
          <cell r="X57">
            <v>250</v>
          </cell>
          <cell r="Y57">
            <v>30</v>
          </cell>
          <cell r="Z57">
            <v>2022</v>
          </cell>
          <cell r="AA57">
            <v>44283</v>
          </cell>
          <cell r="AB57">
            <v>44634</v>
          </cell>
          <cell r="AC57">
            <v>44635</v>
          </cell>
          <cell r="AD57">
            <v>250</v>
          </cell>
          <cell r="AE57">
            <v>30</v>
          </cell>
          <cell r="AF57"/>
          <cell r="AG57"/>
          <cell r="AH57">
            <v>30715</v>
          </cell>
          <cell r="AI57">
            <v>37</v>
          </cell>
          <cell r="AJ57">
            <v>38</v>
          </cell>
          <cell r="AK57"/>
          <cell r="AL57" t="str">
            <v>bguse@gmx.net</v>
          </cell>
        </row>
        <row r="58">
          <cell r="G58" t="str">
            <v>M19530518UH</v>
          </cell>
          <cell r="H58" t="str">
            <v>Heinemann</v>
          </cell>
          <cell r="I58" t="str">
            <v>Udo</v>
          </cell>
          <cell r="J58">
            <v>68</v>
          </cell>
          <cell r="K58" t="str">
            <v>Röbellweg 107</v>
          </cell>
          <cell r="L58">
            <v>13125</v>
          </cell>
          <cell r="M58" t="str">
            <v>Berlin</v>
          </cell>
          <cell r="N58" t="str">
            <v>0179/3966 171</v>
          </cell>
          <cell r="O58" t="str">
            <v>udo_heinemann@gmx.de</v>
          </cell>
          <cell r="P58"/>
          <cell r="Q58"/>
          <cell r="R58"/>
          <cell r="S58"/>
          <cell r="T58"/>
          <cell r="U58"/>
          <cell r="V58"/>
          <cell r="W58"/>
          <cell r="X58">
            <v>250</v>
          </cell>
          <cell r="Y58">
            <v>30</v>
          </cell>
          <cell r="Z58">
            <v>2022</v>
          </cell>
          <cell r="AA58"/>
          <cell r="AB58"/>
          <cell r="AC58">
            <v>44656</v>
          </cell>
          <cell r="AD58">
            <v>250</v>
          </cell>
          <cell r="AE58">
            <v>30</v>
          </cell>
          <cell r="AF58"/>
          <cell r="AG58"/>
          <cell r="AH58">
            <v>19497</v>
          </cell>
          <cell r="AI58">
            <v>68</v>
          </cell>
          <cell r="AJ58">
            <v>69</v>
          </cell>
          <cell r="AK58"/>
          <cell r="AL58" t="str">
            <v>udo_heinemann@gmx.de</v>
          </cell>
        </row>
        <row r="59">
          <cell r="G59" t="str">
            <v>M19861107MH</v>
          </cell>
          <cell r="H59" t="str">
            <v>Henning</v>
          </cell>
          <cell r="I59" t="str">
            <v>Marc</v>
          </cell>
          <cell r="J59">
            <v>35</v>
          </cell>
          <cell r="K59" t="str">
            <v>Wiltbergstr. 50/17c</v>
          </cell>
          <cell r="L59">
            <v>13125</v>
          </cell>
          <cell r="M59" t="str">
            <v>Berlin</v>
          </cell>
          <cell r="N59" t="str">
            <v>0171-9905170</v>
          </cell>
          <cell r="O59" t="str">
            <v>mbhenning86@googlemail.com</v>
          </cell>
          <cell r="P59"/>
          <cell r="Q59"/>
          <cell r="R59"/>
          <cell r="S59"/>
          <cell r="T59"/>
          <cell r="U59"/>
          <cell r="V59"/>
          <cell r="W59"/>
          <cell r="X59">
            <v>250</v>
          </cell>
          <cell r="Y59">
            <v>30</v>
          </cell>
          <cell r="Z59">
            <v>2022</v>
          </cell>
          <cell r="AA59">
            <v>44694</v>
          </cell>
          <cell r="AB59">
            <v>44713</v>
          </cell>
          <cell r="AC59">
            <v>44714</v>
          </cell>
          <cell r="AD59">
            <v>250</v>
          </cell>
          <cell r="AE59">
            <v>30</v>
          </cell>
          <cell r="AF59"/>
          <cell r="AG59"/>
          <cell r="AH59">
            <v>31723</v>
          </cell>
          <cell r="AI59">
            <v>35</v>
          </cell>
          <cell r="AJ59">
            <v>36</v>
          </cell>
          <cell r="AK59">
            <v>44562</v>
          </cell>
          <cell r="AL59" t="str">
            <v>mbhenning86@googlemail.com</v>
          </cell>
        </row>
        <row r="60">
          <cell r="G60" t="str">
            <v>M20070809KH</v>
          </cell>
          <cell r="H60" t="str">
            <v>Hoffer</v>
          </cell>
          <cell r="I60" t="str">
            <v>Kian</v>
          </cell>
          <cell r="J60">
            <v>14</v>
          </cell>
          <cell r="K60" t="str">
            <v>Viereckweg 93</v>
          </cell>
          <cell r="L60">
            <v>13125</v>
          </cell>
          <cell r="M60" t="str">
            <v>Berlin</v>
          </cell>
          <cell r="N60" t="str">
            <v>0176-82422890</v>
          </cell>
          <cell r="O60"/>
          <cell r="P60" t="str">
            <v>Heike Hoffer</v>
          </cell>
          <cell r="Q60" t="str">
            <v>0177 - 8511652</v>
          </cell>
          <cell r="R60" t="str">
            <v>heikehoffer@yahoo.com</v>
          </cell>
          <cell r="S60"/>
          <cell r="T60"/>
          <cell r="U60"/>
          <cell r="V60" t="str">
            <v>Kind</v>
          </cell>
          <cell r="W60"/>
          <cell r="X60">
            <v>70</v>
          </cell>
          <cell r="Y60">
            <v>30</v>
          </cell>
          <cell r="Z60">
            <v>2022</v>
          </cell>
          <cell r="AA60"/>
          <cell r="AB60"/>
          <cell r="AC60">
            <v>44672</v>
          </cell>
          <cell r="AD60">
            <v>70</v>
          </cell>
          <cell r="AE60">
            <v>30</v>
          </cell>
          <cell r="AF60"/>
          <cell r="AG60"/>
          <cell r="AH60">
            <v>39303</v>
          </cell>
          <cell r="AI60">
            <v>14</v>
          </cell>
          <cell r="AJ60">
            <v>15</v>
          </cell>
          <cell r="AK60">
            <v>43252</v>
          </cell>
          <cell r="AL60" t="str">
            <v>; heikehoffer@yahoo.com;</v>
          </cell>
        </row>
        <row r="61">
          <cell r="G61" t="str">
            <v>M19761230HH</v>
          </cell>
          <cell r="H61" t="str">
            <v>Höllrigl</v>
          </cell>
          <cell r="I61" t="str">
            <v>Henry</v>
          </cell>
          <cell r="J61">
            <v>45</v>
          </cell>
          <cell r="K61" t="str">
            <v>Knobelsdorffstr. 6</v>
          </cell>
          <cell r="L61">
            <v>16341</v>
          </cell>
          <cell r="M61" t="str">
            <v>Panketal</v>
          </cell>
          <cell r="N61" t="str">
            <v>0172-7872846</v>
          </cell>
          <cell r="O61" t="str">
            <v>fastferry@gmx.de</v>
          </cell>
          <cell r="P61"/>
          <cell r="Q61"/>
          <cell r="R61"/>
          <cell r="S61"/>
          <cell r="T61"/>
          <cell r="U61"/>
          <cell r="V61"/>
          <cell r="W61"/>
          <cell r="X61">
            <v>250</v>
          </cell>
          <cell r="Y61">
            <v>30</v>
          </cell>
          <cell r="Z61">
            <v>2022</v>
          </cell>
          <cell r="AA61">
            <v>44390</v>
          </cell>
          <cell r="AB61">
            <v>44651</v>
          </cell>
          <cell r="AC61">
            <v>44652</v>
          </cell>
          <cell r="AD61">
            <v>250</v>
          </cell>
          <cell r="AE61">
            <v>30</v>
          </cell>
          <cell r="AF61"/>
          <cell r="AG61"/>
          <cell r="AH61">
            <v>28124</v>
          </cell>
          <cell r="AI61">
            <v>45</v>
          </cell>
          <cell r="AJ61">
            <v>45</v>
          </cell>
          <cell r="AK61">
            <v>44390</v>
          </cell>
          <cell r="AL61" t="str">
            <v>fastferry@gmx.de</v>
          </cell>
        </row>
        <row r="62">
          <cell r="G62" t="str">
            <v>W19650515IH</v>
          </cell>
          <cell r="H62" t="str">
            <v>Hoppe</v>
          </cell>
          <cell r="I62" t="str">
            <v>Ines</v>
          </cell>
          <cell r="J62">
            <v>56</v>
          </cell>
          <cell r="K62" t="str">
            <v>Str. 49 Nr. 25</v>
          </cell>
          <cell r="L62">
            <v>13125</v>
          </cell>
          <cell r="M62" t="str">
            <v>Berlin</v>
          </cell>
          <cell r="N62" t="str">
            <v>0174-2059812</v>
          </cell>
          <cell r="O62" t="str">
            <v>hoppe@isih-web.de</v>
          </cell>
          <cell r="P62"/>
          <cell r="Q62"/>
          <cell r="R62"/>
          <cell r="S62"/>
          <cell r="T62"/>
          <cell r="U62"/>
          <cell r="V62"/>
          <cell r="W62"/>
          <cell r="X62">
            <v>250</v>
          </cell>
          <cell r="Y62">
            <v>30</v>
          </cell>
          <cell r="Z62">
            <v>2022</v>
          </cell>
          <cell r="AA62">
            <v>44326</v>
          </cell>
          <cell r="AB62">
            <v>44651</v>
          </cell>
          <cell r="AC62">
            <v>44652</v>
          </cell>
          <cell r="AD62">
            <v>250</v>
          </cell>
          <cell r="AE62">
            <v>30</v>
          </cell>
          <cell r="AF62"/>
          <cell r="AG62"/>
          <cell r="AH62">
            <v>23877</v>
          </cell>
          <cell r="AI62">
            <v>56</v>
          </cell>
          <cell r="AJ62">
            <v>57</v>
          </cell>
          <cell r="AK62"/>
          <cell r="AL62" t="str">
            <v>hoppe@isih-web.de; ;</v>
          </cell>
        </row>
        <row r="63">
          <cell r="G63" t="str">
            <v>M20031103WH</v>
          </cell>
          <cell r="H63" t="str">
            <v>Hoppe</v>
          </cell>
          <cell r="I63" t="str">
            <v>Wieland</v>
          </cell>
          <cell r="J63">
            <v>18</v>
          </cell>
          <cell r="K63" t="str">
            <v>Str. 49 Nr. 25</v>
          </cell>
          <cell r="L63">
            <v>13125</v>
          </cell>
          <cell r="M63" t="str">
            <v>Berlin</v>
          </cell>
          <cell r="N63" t="str">
            <v>0174-7028432</v>
          </cell>
          <cell r="O63"/>
          <cell r="P63" t="str">
            <v>Ines Hoppe</v>
          </cell>
          <cell r="Q63" t="str">
            <v>0174/2059812</v>
          </cell>
          <cell r="R63" t="str">
            <v>hoppe@isih-web.de</v>
          </cell>
          <cell r="S63"/>
          <cell r="T63"/>
          <cell r="U63"/>
          <cell r="V63" t="str">
            <v>Student</v>
          </cell>
          <cell r="W63"/>
          <cell r="X63">
            <v>140</v>
          </cell>
          <cell r="Y63">
            <v>30</v>
          </cell>
          <cell r="Z63">
            <v>2022</v>
          </cell>
          <cell r="AA63">
            <v>44326</v>
          </cell>
          <cell r="AB63">
            <v>44651</v>
          </cell>
          <cell r="AC63">
            <v>44652</v>
          </cell>
          <cell r="AD63">
            <v>140</v>
          </cell>
          <cell r="AE63">
            <v>30</v>
          </cell>
          <cell r="AF63"/>
          <cell r="AG63"/>
          <cell r="AH63">
            <v>37928</v>
          </cell>
          <cell r="AI63">
            <v>18</v>
          </cell>
          <cell r="AJ63">
            <v>19</v>
          </cell>
          <cell r="AK63"/>
          <cell r="AL63" t="str">
            <v>; hoppe@isih-web.de;</v>
          </cell>
        </row>
        <row r="64">
          <cell r="G64" t="str">
            <v>M20060109LI</v>
          </cell>
          <cell r="H64" t="str">
            <v>Immke</v>
          </cell>
          <cell r="I64" t="str">
            <v>Louis</v>
          </cell>
          <cell r="J64">
            <v>15</v>
          </cell>
          <cell r="K64" t="str">
            <v>Havelstr. 2n</v>
          </cell>
          <cell r="L64">
            <v>16341</v>
          </cell>
          <cell r="M64" t="str">
            <v>Panketal</v>
          </cell>
          <cell r="N64" t="str">
            <v>0177-5399229</v>
          </cell>
          <cell r="O64" t="str">
            <v>louis.immke@protonmail.com</v>
          </cell>
          <cell r="P64" t="str">
            <v>Ines Immke</v>
          </cell>
          <cell r="Q64" t="str">
            <v>0178-6024232</v>
          </cell>
          <cell r="R64" t="str">
            <v>ines.immke@protonmail.com</v>
          </cell>
          <cell r="S64"/>
          <cell r="T64"/>
          <cell r="U64"/>
          <cell r="V64" t="str">
            <v>Kind</v>
          </cell>
          <cell r="W64"/>
          <cell r="X64">
            <v>70</v>
          </cell>
          <cell r="Y64">
            <v>30</v>
          </cell>
          <cell r="Z64">
            <v>2022</v>
          </cell>
          <cell r="AA64">
            <v>44472</v>
          </cell>
          <cell r="AB64">
            <v>44651</v>
          </cell>
          <cell r="AC64">
            <v>44652</v>
          </cell>
          <cell r="AD64">
            <v>70</v>
          </cell>
          <cell r="AE64">
            <v>30</v>
          </cell>
          <cell r="AF64"/>
          <cell r="AG64"/>
          <cell r="AH64">
            <v>38726</v>
          </cell>
          <cell r="AI64">
            <v>15</v>
          </cell>
          <cell r="AJ64">
            <v>16</v>
          </cell>
          <cell r="AK64">
            <v>44472</v>
          </cell>
          <cell r="AL64" t="str">
            <v>louis.immke@protonmail.com; ines.immke@protonmail.com;</v>
          </cell>
        </row>
        <row r="65">
          <cell r="G65" t="str">
            <v>M20101010AJ</v>
          </cell>
          <cell r="H65" t="str">
            <v>Jacob</v>
          </cell>
          <cell r="I65" t="str">
            <v>Alwin</v>
          </cell>
          <cell r="J65">
            <v>11</v>
          </cell>
          <cell r="K65" t="str">
            <v>Lanker Straße 30 A</v>
          </cell>
          <cell r="L65">
            <v>13125</v>
          </cell>
          <cell r="M65" t="str">
            <v>Berlin</v>
          </cell>
          <cell r="N65"/>
          <cell r="O65"/>
          <cell r="P65" t="str">
            <v>Isabell Jacob</v>
          </cell>
          <cell r="Q65" t="str">
            <v>0163 / 6131042</v>
          </cell>
          <cell r="R65" t="str">
            <v>isabelljacob80@gmail.com</v>
          </cell>
          <cell r="S65" t="str">
            <v>Karsten Jacob</v>
          </cell>
          <cell r="T65" t="str">
            <v>0178 / 6796859</v>
          </cell>
          <cell r="U65" t="str">
            <v>karsten.jac@googlemail.com</v>
          </cell>
          <cell r="V65" t="str">
            <v>Kind</v>
          </cell>
          <cell r="W65"/>
          <cell r="X65">
            <v>70</v>
          </cell>
          <cell r="Y65">
            <v>30</v>
          </cell>
          <cell r="Z65">
            <v>2022</v>
          </cell>
          <cell r="AA65">
            <v>44276</v>
          </cell>
          <cell r="AB65">
            <v>44651</v>
          </cell>
          <cell r="AC65">
            <v>44652</v>
          </cell>
          <cell r="AD65">
            <v>70</v>
          </cell>
          <cell r="AE65">
            <v>30</v>
          </cell>
          <cell r="AF65"/>
          <cell r="AG65"/>
          <cell r="AH65">
            <v>40461</v>
          </cell>
          <cell r="AI65">
            <v>11</v>
          </cell>
          <cell r="AJ65">
            <v>12</v>
          </cell>
          <cell r="AK65">
            <v>42434</v>
          </cell>
          <cell r="AL65" t="str">
            <v>; isabelljacob80@gmail.com; karsten.jac@googlemail.com</v>
          </cell>
        </row>
        <row r="66">
          <cell r="G66" t="str">
            <v>W20071123HJ</v>
          </cell>
          <cell r="H66" t="str">
            <v>Jacob</v>
          </cell>
          <cell r="I66" t="str">
            <v>Helene</v>
          </cell>
          <cell r="J66">
            <v>14</v>
          </cell>
          <cell r="K66" t="str">
            <v>Lanker Straße 30 A</v>
          </cell>
          <cell r="L66">
            <v>13125</v>
          </cell>
          <cell r="M66" t="str">
            <v>Berlin</v>
          </cell>
          <cell r="N66" t="str">
            <v>0176-97608975</v>
          </cell>
          <cell r="O66"/>
          <cell r="P66" t="str">
            <v>Karsten Jacob</v>
          </cell>
          <cell r="Q66" t="str">
            <v>0178 / 6796859</v>
          </cell>
          <cell r="R66" t="str">
            <v>karsten.jac@googlemail.com</v>
          </cell>
          <cell r="S66" t="str">
            <v>Isabell Jacob</v>
          </cell>
          <cell r="T66" t="str">
            <v>0163 / 6131042</v>
          </cell>
          <cell r="U66" t="str">
            <v>isabelljacob80@gmail.com</v>
          </cell>
          <cell r="V66" t="str">
            <v>Kind</v>
          </cell>
          <cell r="W66"/>
          <cell r="X66">
            <v>70</v>
          </cell>
          <cell r="Y66">
            <v>30</v>
          </cell>
          <cell r="Z66">
            <v>2022</v>
          </cell>
          <cell r="AA66">
            <v>44276</v>
          </cell>
          <cell r="AB66">
            <v>44651</v>
          </cell>
          <cell r="AC66">
            <v>44652</v>
          </cell>
          <cell r="AD66">
            <v>70</v>
          </cell>
          <cell r="AE66">
            <v>30</v>
          </cell>
          <cell r="AF66"/>
          <cell r="AG66"/>
          <cell r="AH66">
            <v>39409</v>
          </cell>
          <cell r="AI66">
            <v>14</v>
          </cell>
          <cell r="AJ66">
            <v>14</v>
          </cell>
          <cell r="AK66">
            <v>42186</v>
          </cell>
          <cell r="AL66" t="str">
            <v>; karsten.jac@googlemail.com; isabelljacob80@gmail.com</v>
          </cell>
        </row>
        <row r="67">
          <cell r="G67" t="str">
            <v>M20060406BJ</v>
          </cell>
          <cell r="H67" t="str">
            <v>Jaretzke</v>
          </cell>
          <cell r="I67" t="str">
            <v>Bjarne</v>
          </cell>
          <cell r="J67">
            <v>15</v>
          </cell>
          <cell r="K67" t="str">
            <v>Mühlenbecker Damm 63</v>
          </cell>
          <cell r="L67">
            <v>16348</v>
          </cell>
          <cell r="M67" t="str">
            <v>Wandlitz</v>
          </cell>
          <cell r="N67" t="str">
            <v>0160-5801911</v>
          </cell>
          <cell r="O67" t="str">
            <v>bjarne06@gmx.de</v>
          </cell>
          <cell r="P67" t="str">
            <v>Jeanine Jaretzke</v>
          </cell>
          <cell r="Q67" t="str">
            <v>0151-41821998</v>
          </cell>
          <cell r="R67" t="str">
            <v>sascha.jaretzke@icloud.com</v>
          </cell>
          <cell r="S67"/>
          <cell r="T67"/>
          <cell r="U67"/>
          <cell r="V67" t="str">
            <v>Kind</v>
          </cell>
          <cell r="W67"/>
          <cell r="X67">
            <v>70</v>
          </cell>
          <cell r="Y67">
            <v>30</v>
          </cell>
          <cell r="Z67">
            <v>2022</v>
          </cell>
          <cell r="AA67">
            <v>44392</v>
          </cell>
          <cell r="AB67">
            <v>44651</v>
          </cell>
          <cell r="AC67">
            <v>44652</v>
          </cell>
          <cell r="AD67">
            <v>70</v>
          </cell>
          <cell r="AE67">
            <v>30</v>
          </cell>
          <cell r="AF67"/>
          <cell r="AG67"/>
          <cell r="AH67">
            <v>38813</v>
          </cell>
          <cell r="AI67">
            <v>15</v>
          </cell>
          <cell r="AJ67">
            <v>16</v>
          </cell>
          <cell r="AK67">
            <v>44392</v>
          </cell>
          <cell r="AL67" t="str">
            <v>bjarne06@gmx.de; sascha.jaretzke@icloud.com;</v>
          </cell>
        </row>
        <row r="68">
          <cell r="G68" t="str">
            <v>M20081003MJ</v>
          </cell>
          <cell r="H68" t="str">
            <v>Jaretzke</v>
          </cell>
          <cell r="I68" t="str">
            <v>Mattis</v>
          </cell>
          <cell r="J68">
            <v>13</v>
          </cell>
          <cell r="K68" t="str">
            <v>Mühlenbecker Damm 63</v>
          </cell>
          <cell r="L68">
            <v>16348</v>
          </cell>
          <cell r="M68" t="str">
            <v>Wandlitz</v>
          </cell>
          <cell r="N68" t="str">
            <v>0175-5571407</v>
          </cell>
          <cell r="O68" t="str">
            <v>mattis.jaretzke@icloud.com</v>
          </cell>
          <cell r="P68" t="str">
            <v>Sascha Jaretzke</v>
          </cell>
          <cell r="Q68" t="str">
            <v>0151-41821998</v>
          </cell>
          <cell r="R68" t="str">
            <v>sascha.jaretzke@icloud.com</v>
          </cell>
          <cell r="S68"/>
          <cell r="T68"/>
          <cell r="U68"/>
          <cell r="V68" t="str">
            <v>Kind</v>
          </cell>
          <cell r="W68"/>
          <cell r="X68">
            <v>70</v>
          </cell>
          <cell r="Y68">
            <v>30</v>
          </cell>
          <cell r="Z68">
            <v>2022</v>
          </cell>
          <cell r="AA68">
            <v>44392</v>
          </cell>
          <cell r="AB68">
            <v>44651</v>
          </cell>
          <cell r="AC68">
            <v>44652</v>
          </cell>
          <cell r="AD68">
            <v>70</v>
          </cell>
          <cell r="AE68">
            <v>30</v>
          </cell>
          <cell r="AF68"/>
          <cell r="AG68"/>
          <cell r="AH68">
            <v>39724</v>
          </cell>
          <cell r="AI68">
            <v>13</v>
          </cell>
          <cell r="AJ68">
            <v>14</v>
          </cell>
          <cell r="AK68">
            <v>44392</v>
          </cell>
          <cell r="AL68" t="str">
            <v>mattis.jaretzke@icloud.com; sascha.jaretzke@icloud.com;</v>
          </cell>
        </row>
        <row r="69">
          <cell r="G69" t="str">
            <v>M19881214AJ</v>
          </cell>
          <cell r="H69" t="str">
            <v>Jecan</v>
          </cell>
          <cell r="I69" t="str">
            <v>Alexandru</v>
          </cell>
          <cell r="J69">
            <v>33</v>
          </cell>
          <cell r="K69" t="str">
            <v>Steenerbuschstraße 5</v>
          </cell>
          <cell r="L69">
            <v>16341</v>
          </cell>
          <cell r="M69" t="str">
            <v>Panketal</v>
          </cell>
          <cell r="N69" t="str">
            <v>0171 2688316</v>
          </cell>
          <cell r="O69" t="str">
            <v>alexandrujecan@gmail.com</v>
          </cell>
          <cell r="P69"/>
          <cell r="Q69"/>
          <cell r="R69"/>
          <cell r="S69"/>
          <cell r="T69"/>
          <cell r="U69"/>
          <cell r="V69"/>
          <cell r="W69"/>
          <cell r="X69">
            <v>250</v>
          </cell>
          <cell r="Y69">
            <v>30</v>
          </cell>
          <cell r="Z69">
            <v>2022</v>
          </cell>
          <cell r="AA69">
            <v>44323</v>
          </cell>
          <cell r="AB69">
            <v>44651</v>
          </cell>
          <cell r="AC69">
            <v>44652</v>
          </cell>
          <cell r="AD69">
            <v>250</v>
          </cell>
          <cell r="AE69">
            <v>30</v>
          </cell>
          <cell r="AF69"/>
          <cell r="AG69"/>
          <cell r="AH69">
            <v>32491</v>
          </cell>
          <cell r="AI69">
            <v>33</v>
          </cell>
          <cell r="AJ69">
            <v>33</v>
          </cell>
          <cell r="AK69">
            <v>44320</v>
          </cell>
          <cell r="AL69" t="str">
            <v>alexandrujecan@gmail.com</v>
          </cell>
        </row>
        <row r="70">
          <cell r="G70" t="str">
            <v>M19811220CJ</v>
          </cell>
          <cell r="H70" t="str">
            <v>Jung</v>
          </cell>
          <cell r="I70" t="str">
            <v>Chris</v>
          </cell>
          <cell r="J70">
            <v>40</v>
          </cell>
          <cell r="K70" t="str">
            <v>Parkstraße 38</v>
          </cell>
          <cell r="L70">
            <v>13129</v>
          </cell>
          <cell r="M70" t="str">
            <v>Berlin</v>
          </cell>
          <cell r="N70" t="str">
            <v>0178/8818387</v>
          </cell>
          <cell r="O70" t="str">
            <v>chrisschr@googlemail.com</v>
          </cell>
          <cell r="P70"/>
          <cell r="Q70"/>
          <cell r="R70"/>
          <cell r="S70"/>
          <cell r="T70"/>
          <cell r="U70"/>
          <cell r="V70" t="str">
            <v>passiv</v>
          </cell>
          <cell r="W70"/>
          <cell r="X70">
            <v>30</v>
          </cell>
          <cell r="Y70"/>
          <cell r="Z70">
            <v>2022</v>
          </cell>
          <cell r="AA70">
            <v>44277</v>
          </cell>
          <cell r="AB70">
            <v>44651</v>
          </cell>
          <cell r="AC70">
            <v>44652</v>
          </cell>
          <cell r="AD70">
            <v>30</v>
          </cell>
          <cell r="AE70">
            <v>0</v>
          </cell>
          <cell r="AF70"/>
          <cell r="AG70"/>
          <cell r="AH70">
            <v>29940</v>
          </cell>
          <cell r="AI70">
            <v>40</v>
          </cell>
          <cell r="AJ70">
            <v>40</v>
          </cell>
          <cell r="AK70"/>
          <cell r="AL70" t="str">
            <v>chrisschr@googlemail.com</v>
          </cell>
        </row>
        <row r="71">
          <cell r="G71" t="str">
            <v>W19850309SJ</v>
          </cell>
          <cell r="H71" t="str">
            <v>Jung</v>
          </cell>
          <cell r="I71" t="str">
            <v>Sabrina</v>
          </cell>
          <cell r="J71">
            <v>36</v>
          </cell>
          <cell r="K71" t="str">
            <v>Parkstraße 38</v>
          </cell>
          <cell r="L71">
            <v>13129</v>
          </cell>
          <cell r="M71" t="str">
            <v>Berlin</v>
          </cell>
          <cell r="N71" t="str">
            <v>0174/8740388</v>
          </cell>
          <cell r="O71" t="str">
            <v>sabrina.jung85@gmx.de</v>
          </cell>
          <cell r="P71"/>
          <cell r="Q71"/>
          <cell r="R71"/>
          <cell r="S71"/>
          <cell r="T71"/>
          <cell r="U71"/>
          <cell r="V71" t="str">
            <v>passiv</v>
          </cell>
          <cell r="W71"/>
          <cell r="X71">
            <v>30</v>
          </cell>
          <cell r="Y71"/>
          <cell r="Z71">
            <v>2022</v>
          </cell>
          <cell r="AA71">
            <v>44277</v>
          </cell>
          <cell r="AB71">
            <v>44651</v>
          </cell>
          <cell r="AC71">
            <v>44652</v>
          </cell>
          <cell r="AD71">
            <v>30</v>
          </cell>
          <cell r="AE71">
            <v>0</v>
          </cell>
          <cell r="AF71"/>
          <cell r="AG71"/>
          <cell r="AH71">
            <v>31115</v>
          </cell>
          <cell r="AI71">
            <v>36</v>
          </cell>
          <cell r="AJ71">
            <v>37</v>
          </cell>
          <cell r="AK71"/>
          <cell r="AL71" t="str">
            <v>sabrina.jung85@gmx.de</v>
          </cell>
        </row>
        <row r="72">
          <cell r="G72" t="str">
            <v>M20081014JJ</v>
          </cell>
          <cell r="H72" t="str">
            <v>Jung</v>
          </cell>
          <cell r="I72" t="str">
            <v>Justus</v>
          </cell>
          <cell r="J72">
            <v>13</v>
          </cell>
          <cell r="K72" t="str">
            <v>Kurze-Enden-Weg 4</v>
          </cell>
          <cell r="L72">
            <v>13125</v>
          </cell>
          <cell r="M72" t="str">
            <v>Berlin</v>
          </cell>
          <cell r="N72"/>
          <cell r="O72"/>
          <cell r="P72"/>
          <cell r="Q72" t="str">
            <v>0163 - 1966163</v>
          </cell>
          <cell r="R72" t="str">
            <v>majong17@gmx.de</v>
          </cell>
          <cell r="S72"/>
          <cell r="T72"/>
          <cell r="U72"/>
          <cell r="V72" t="str">
            <v>Kind</v>
          </cell>
          <cell r="W72"/>
          <cell r="X72">
            <v>70</v>
          </cell>
          <cell r="Y72">
            <v>30</v>
          </cell>
          <cell r="Z72">
            <v>2022</v>
          </cell>
          <cell r="AA72"/>
          <cell r="AB72"/>
          <cell r="AC72">
            <v>44691</v>
          </cell>
          <cell r="AD72">
            <v>70</v>
          </cell>
          <cell r="AE72">
            <v>30</v>
          </cell>
          <cell r="AF72">
            <v>44692</v>
          </cell>
          <cell r="AG72">
            <v>30</v>
          </cell>
          <cell r="AH72">
            <v>39735</v>
          </cell>
          <cell r="AI72">
            <v>13</v>
          </cell>
          <cell r="AJ72">
            <v>14</v>
          </cell>
          <cell r="AK72">
            <v>43355</v>
          </cell>
          <cell r="AL72" t="str">
            <v>; majong17@gmx.de;</v>
          </cell>
        </row>
        <row r="73">
          <cell r="G73" t="str">
            <v>W20070603AK</v>
          </cell>
          <cell r="H73" t="str">
            <v>Kaouch</v>
          </cell>
          <cell r="I73" t="str">
            <v>Alissa</v>
          </cell>
          <cell r="J73">
            <v>14</v>
          </cell>
          <cell r="K73" t="str">
            <v>Rolandstr. 55a</v>
          </cell>
          <cell r="L73">
            <v>13156</v>
          </cell>
          <cell r="M73" t="str">
            <v>Berlin</v>
          </cell>
          <cell r="N73" t="str">
            <v>0176 42084897</v>
          </cell>
          <cell r="O73" t="str">
            <v>kaouchalissa@gmail.com</v>
          </cell>
          <cell r="P73" t="str">
            <v>Ralph Satzer</v>
          </cell>
          <cell r="Q73" t="str">
            <v>0160 95053447</v>
          </cell>
          <cell r="R73" t="str">
            <v>rsatzer@t-online.de</v>
          </cell>
          <cell r="S73"/>
          <cell r="T73"/>
          <cell r="U73"/>
          <cell r="V73" t="str">
            <v>Kind</v>
          </cell>
          <cell r="W73"/>
          <cell r="X73">
            <v>70</v>
          </cell>
          <cell r="Y73">
            <v>30</v>
          </cell>
          <cell r="Z73">
            <v>2022</v>
          </cell>
          <cell r="AA73">
            <v>44641</v>
          </cell>
          <cell r="AB73">
            <v>44713</v>
          </cell>
          <cell r="AC73">
            <v>44714</v>
          </cell>
          <cell r="AD73">
            <v>70</v>
          </cell>
          <cell r="AE73">
            <v>30</v>
          </cell>
          <cell r="AF73"/>
          <cell r="AG73"/>
          <cell r="AH73">
            <v>39236</v>
          </cell>
          <cell r="AI73">
            <v>14</v>
          </cell>
          <cell r="AJ73">
            <v>15</v>
          </cell>
          <cell r="AK73">
            <v>44652</v>
          </cell>
          <cell r="AL73" t="str">
            <v>kaouchalissa@gmail.com; rsatzer@t-online.de;</v>
          </cell>
        </row>
        <row r="74">
          <cell r="G74" t="str">
            <v>W19800826KK</v>
          </cell>
          <cell r="H74" t="str">
            <v>Karlińska-Batres</v>
          </cell>
          <cell r="I74" t="str">
            <v>Klementyna</v>
          </cell>
          <cell r="J74">
            <v>41</v>
          </cell>
          <cell r="K74" t="str">
            <v>Jean-Calas-Weg 16</v>
          </cell>
          <cell r="L74">
            <v>13127</v>
          </cell>
          <cell r="M74" t="str">
            <v>Berlin</v>
          </cell>
          <cell r="N74" t="str">
            <v>0173-6779220</v>
          </cell>
          <cell r="O74" t="str">
            <v>Klementyna.karlinska@gmail.com</v>
          </cell>
          <cell r="P74"/>
          <cell r="Q74"/>
          <cell r="R74"/>
          <cell r="S74"/>
          <cell r="T74"/>
          <cell r="U74"/>
          <cell r="V74"/>
          <cell r="W74"/>
          <cell r="X74">
            <v>250</v>
          </cell>
          <cell r="Y74">
            <v>30</v>
          </cell>
          <cell r="Z74">
            <v>2022</v>
          </cell>
          <cell r="AA74">
            <v>44701</v>
          </cell>
          <cell r="AB74">
            <v>44713</v>
          </cell>
          <cell r="AC74">
            <v>44714</v>
          </cell>
          <cell r="AD74">
            <v>250</v>
          </cell>
          <cell r="AE74">
            <v>30</v>
          </cell>
          <cell r="AF74"/>
          <cell r="AG74"/>
          <cell r="AH74">
            <v>29459</v>
          </cell>
          <cell r="AI74">
            <v>41</v>
          </cell>
          <cell r="AJ74">
            <v>42</v>
          </cell>
          <cell r="AK74">
            <v>44706</v>
          </cell>
          <cell r="AL74" t="str">
            <v>Klementyna.karlinska@gmail.com; ;</v>
          </cell>
        </row>
        <row r="75">
          <cell r="G75" t="str">
            <v>M20130201NK</v>
          </cell>
          <cell r="H75" t="str">
            <v>Katsikas</v>
          </cell>
          <cell r="I75" t="str">
            <v>Nikolaos</v>
          </cell>
          <cell r="J75">
            <v>8</v>
          </cell>
          <cell r="K75" t="str">
            <v>Theodor-Brugsch Straße 14</v>
          </cell>
          <cell r="L75">
            <v>13125</v>
          </cell>
          <cell r="M75" t="str">
            <v>Berlin</v>
          </cell>
          <cell r="N75"/>
          <cell r="O75"/>
          <cell r="P75" t="str">
            <v>Alla Vasileidou</v>
          </cell>
          <cell r="Q75" t="str">
            <v>0176 - 29586828</v>
          </cell>
          <cell r="R75" t="str">
            <v>alla.vasileiadou@yahoo.com</v>
          </cell>
          <cell r="S75"/>
          <cell r="T75"/>
          <cell r="U75"/>
          <cell r="V75" t="str">
            <v>Kind</v>
          </cell>
          <cell r="W75"/>
          <cell r="X75">
            <v>70</v>
          </cell>
          <cell r="Y75">
            <v>30</v>
          </cell>
          <cell r="Z75">
            <v>2022</v>
          </cell>
          <cell r="AA75">
            <v>44282</v>
          </cell>
          <cell r="AB75">
            <v>44651</v>
          </cell>
          <cell r="AC75">
            <v>44652</v>
          </cell>
          <cell r="AD75">
            <v>70</v>
          </cell>
          <cell r="AE75">
            <v>30</v>
          </cell>
          <cell r="AF75"/>
          <cell r="AG75"/>
          <cell r="AH75">
            <v>41306</v>
          </cell>
          <cell r="AI75">
            <v>8</v>
          </cell>
          <cell r="AJ75">
            <v>9</v>
          </cell>
          <cell r="AK75">
            <v>43763</v>
          </cell>
          <cell r="AL75" t="str">
            <v>; alla.vasileiadou@yahoo.com;</v>
          </cell>
        </row>
        <row r="76">
          <cell r="G76" t="str">
            <v>M20141019RK</v>
          </cell>
          <cell r="H76" t="str">
            <v>Kauert</v>
          </cell>
          <cell r="I76" t="str">
            <v>Raphael</v>
          </cell>
          <cell r="J76">
            <v>7</v>
          </cell>
          <cell r="K76" t="str">
            <v>Groscurthstr. 2</v>
          </cell>
          <cell r="L76">
            <v>13125</v>
          </cell>
          <cell r="M76" t="str">
            <v>Berlin</v>
          </cell>
          <cell r="N76"/>
          <cell r="O76"/>
          <cell r="P76" t="str">
            <v>Isabell Kauert</v>
          </cell>
          <cell r="Q76" t="str">
            <v>0173-6334358</v>
          </cell>
          <cell r="R76" t="str">
            <v>Kauert.isabell@gmail.com</v>
          </cell>
          <cell r="S76"/>
          <cell r="T76"/>
          <cell r="U76"/>
          <cell r="V76" t="str">
            <v>Kind</v>
          </cell>
          <cell r="W76"/>
          <cell r="X76">
            <v>70</v>
          </cell>
          <cell r="Y76">
            <v>30</v>
          </cell>
          <cell r="Z76">
            <v>2022</v>
          </cell>
          <cell r="AA76">
            <v>44537</v>
          </cell>
          <cell r="AB76">
            <v>44651</v>
          </cell>
          <cell r="AC76">
            <v>44652</v>
          </cell>
          <cell r="AD76">
            <v>70</v>
          </cell>
          <cell r="AE76">
            <v>30</v>
          </cell>
          <cell r="AF76"/>
          <cell r="AG76"/>
          <cell r="AH76">
            <v>41931</v>
          </cell>
          <cell r="AI76">
            <v>7</v>
          </cell>
          <cell r="AJ76">
            <v>8</v>
          </cell>
          <cell r="AK76">
            <v>44562</v>
          </cell>
          <cell r="AL76" t="str">
            <v>; Kauert.isabell@gmail.com;</v>
          </cell>
        </row>
        <row r="77">
          <cell r="G77" t="str">
            <v>W19991226LK</v>
          </cell>
          <cell r="H77" t="str">
            <v>Kempf</v>
          </cell>
          <cell r="I77" t="str">
            <v>Luisa</v>
          </cell>
          <cell r="J77">
            <v>22</v>
          </cell>
          <cell r="K77" t="str">
            <v xml:space="preserve">Marie-Grünberg-Straße,24 </v>
          </cell>
          <cell r="L77">
            <v>13129</v>
          </cell>
          <cell r="M77" t="str">
            <v>Berlin</v>
          </cell>
          <cell r="N77" t="str">
            <v>0157-85908360</v>
          </cell>
          <cell r="O77" t="str">
            <v>luisakempf@freenet.de</v>
          </cell>
          <cell r="P77"/>
          <cell r="Q77"/>
          <cell r="R77"/>
          <cell r="S77"/>
          <cell r="T77"/>
          <cell r="U77"/>
          <cell r="V77" t="str">
            <v>Student</v>
          </cell>
          <cell r="W77"/>
          <cell r="X77">
            <v>140</v>
          </cell>
          <cell r="Y77">
            <v>30</v>
          </cell>
          <cell r="Z77">
            <v>2022</v>
          </cell>
          <cell r="AA77">
            <v>44357</v>
          </cell>
          <cell r="AB77">
            <v>44651</v>
          </cell>
          <cell r="AC77">
            <v>44652</v>
          </cell>
          <cell r="AD77">
            <v>140</v>
          </cell>
          <cell r="AE77">
            <v>30</v>
          </cell>
          <cell r="AF77"/>
          <cell r="AG77"/>
          <cell r="AH77">
            <v>36520</v>
          </cell>
          <cell r="AI77">
            <v>22</v>
          </cell>
          <cell r="AJ77">
            <v>22</v>
          </cell>
          <cell r="AK77">
            <v>44355</v>
          </cell>
          <cell r="AL77" t="str">
            <v>luisakempf@freenet.de</v>
          </cell>
        </row>
        <row r="78">
          <cell r="G78" t="str">
            <v>W20150720HK</v>
          </cell>
          <cell r="H78" t="str">
            <v>Ketelsen</v>
          </cell>
          <cell r="I78" t="str">
            <v>Hanna</v>
          </cell>
          <cell r="J78">
            <v>6</v>
          </cell>
          <cell r="K78" t="str">
            <v>Briesestraße 17a</v>
          </cell>
          <cell r="L78">
            <v>16321</v>
          </cell>
          <cell r="M78" t="str">
            <v>Bernau</v>
          </cell>
          <cell r="N78"/>
          <cell r="O78"/>
          <cell r="P78" t="str">
            <v>Doreen Pyritz</v>
          </cell>
          <cell r="Q78" t="str">
            <v>0176-11011080</v>
          </cell>
          <cell r="R78" t="str">
            <v>doreen.pyritz@gmx.de</v>
          </cell>
          <cell r="S78" t="str">
            <v>Sven Ketelsen</v>
          </cell>
          <cell r="T78"/>
          <cell r="U78"/>
          <cell r="V78" t="str">
            <v>Kind</v>
          </cell>
          <cell r="W78"/>
          <cell r="X78">
            <v>70</v>
          </cell>
          <cell r="Y78">
            <v>30</v>
          </cell>
          <cell r="Z78">
            <v>2022</v>
          </cell>
          <cell r="AA78">
            <v>44676</v>
          </cell>
          <cell r="AB78">
            <v>44713</v>
          </cell>
          <cell r="AC78">
            <v>44714</v>
          </cell>
          <cell r="AD78">
            <v>70</v>
          </cell>
          <cell r="AE78">
            <v>30</v>
          </cell>
          <cell r="AF78"/>
          <cell r="AG78"/>
          <cell r="AH78">
            <v>42205</v>
          </cell>
          <cell r="AI78">
            <v>6</v>
          </cell>
          <cell r="AJ78">
            <v>7</v>
          </cell>
          <cell r="AK78">
            <v>44672</v>
          </cell>
          <cell r="AL78" t="str">
            <v>; doreen.pyritz@gmx.de;</v>
          </cell>
        </row>
        <row r="79">
          <cell r="G79" t="str">
            <v>M19600423PK</v>
          </cell>
          <cell r="H79" t="str">
            <v>Kinne</v>
          </cell>
          <cell r="I79" t="str">
            <v>Peter</v>
          </cell>
          <cell r="J79">
            <v>61</v>
          </cell>
          <cell r="K79" t="str">
            <v>Dompromenade 7</v>
          </cell>
          <cell r="L79">
            <v>16341</v>
          </cell>
          <cell r="M79" t="str">
            <v>Panketal</v>
          </cell>
          <cell r="N79" t="str">
            <v>0176-60373526</v>
          </cell>
          <cell r="O79" t="str">
            <v>peter-kinne@gmx.de</v>
          </cell>
          <cell r="P79"/>
          <cell r="Q79"/>
          <cell r="R79"/>
          <cell r="S79"/>
          <cell r="T79"/>
          <cell r="U79"/>
          <cell r="V79"/>
          <cell r="W79"/>
          <cell r="X79">
            <v>250</v>
          </cell>
          <cell r="Y79">
            <v>30</v>
          </cell>
          <cell r="Z79">
            <v>2022</v>
          </cell>
          <cell r="AA79"/>
          <cell r="AB79"/>
          <cell r="AC79">
            <v>44563</v>
          </cell>
          <cell r="AD79">
            <v>250</v>
          </cell>
          <cell r="AE79">
            <v>30</v>
          </cell>
          <cell r="AF79"/>
          <cell r="AG79"/>
          <cell r="AH79">
            <v>22029</v>
          </cell>
          <cell r="AI79">
            <v>61</v>
          </cell>
          <cell r="AJ79">
            <v>62</v>
          </cell>
          <cell r="AK79">
            <v>44348</v>
          </cell>
          <cell r="AL79" t="str">
            <v>peter-kinne@gmx.de</v>
          </cell>
        </row>
        <row r="80">
          <cell r="G80" t="str">
            <v>M19720312GK</v>
          </cell>
          <cell r="H80" t="str">
            <v>Kirsch</v>
          </cell>
          <cell r="I80" t="str">
            <v>Gunnar</v>
          </cell>
          <cell r="J80">
            <v>49</v>
          </cell>
          <cell r="K80" t="str">
            <v>Hobrechtsfelder Chaussee 156b</v>
          </cell>
          <cell r="L80">
            <v>13125</v>
          </cell>
          <cell r="M80" t="str">
            <v>Berlin</v>
          </cell>
          <cell r="N80" t="str">
            <v>0177 - 8078662</v>
          </cell>
          <cell r="O80" t="str">
            <v>wolflux1@gmail.com</v>
          </cell>
          <cell r="P80"/>
          <cell r="Q80"/>
          <cell r="R80"/>
          <cell r="S80"/>
          <cell r="T80"/>
          <cell r="U80"/>
          <cell r="V80"/>
          <cell r="W80"/>
          <cell r="X80">
            <v>250</v>
          </cell>
          <cell r="Y80">
            <v>30</v>
          </cell>
          <cell r="Z80">
            <v>2022</v>
          </cell>
          <cell r="AA80"/>
          <cell r="AB80"/>
          <cell r="AC80">
            <v>44713</v>
          </cell>
          <cell r="AD80">
            <v>250</v>
          </cell>
          <cell r="AE80">
            <v>30</v>
          </cell>
          <cell r="AF80"/>
          <cell r="AG80"/>
          <cell r="AH80">
            <v>26370</v>
          </cell>
          <cell r="AI80">
            <v>49</v>
          </cell>
          <cell r="AJ80">
            <v>50</v>
          </cell>
          <cell r="AK80">
            <v>43243</v>
          </cell>
          <cell r="AL80" t="str">
            <v>wolflux1@gmail.com</v>
          </cell>
        </row>
        <row r="81">
          <cell r="G81" t="str">
            <v>M20060505RK</v>
          </cell>
          <cell r="H81" t="str">
            <v>Klaffke</v>
          </cell>
          <cell r="I81" t="str">
            <v>Robin</v>
          </cell>
          <cell r="J81">
            <v>15</v>
          </cell>
          <cell r="K81" t="str">
            <v>Eosanderstraße 20</v>
          </cell>
          <cell r="L81">
            <v>16341</v>
          </cell>
          <cell r="M81" t="str">
            <v>Panketal</v>
          </cell>
          <cell r="N81" t="str">
            <v>0179-8174304</v>
          </cell>
          <cell r="O81" t="str">
            <v>robinklaffke@gmail.com</v>
          </cell>
          <cell r="P81" t="str">
            <v>Julia Schneckner</v>
          </cell>
          <cell r="Q81" t="str">
            <v>0176/21304787</v>
          </cell>
          <cell r="R81" t="str">
            <v>julia.schneckner@gmail.com</v>
          </cell>
          <cell r="S81" t="str">
            <v>Christian Müller</v>
          </cell>
          <cell r="T81" t="str">
            <v>0178 7133930</v>
          </cell>
          <cell r="U81" t="str">
            <v>christianmuelli11@yahoo.de</v>
          </cell>
          <cell r="V81" t="str">
            <v>Kind</v>
          </cell>
          <cell r="W81"/>
          <cell r="X81">
            <v>70</v>
          </cell>
          <cell r="Y81">
            <v>30</v>
          </cell>
          <cell r="Z81">
            <v>2022</v>
          </cell>
          <cell r="AA81">
            <v>44263</v>
          </cell>
          <cell r="AB81">
            <v>44651</v>
          </cell>
          <cell r="AC81">
            <v>44652</v>
          </cell>
          <cell r="AD81">
            <v>70</v>
          </cell>
          <cell r="AE81">
            <v>30</v>
          </cell>
          <cell r="AF81"/>
          <cell r="AG81"/>
          <cell r="AH81">
            <v>38842</v>
          </cell>
          <cell r="AI81">
            <v>15</v>
          </cell>
          <cell r="AJ81">
            <v>16</v>
          </cell>
          <cell r="AK81">
            <v>40909</v>
          </cell>
          <cell r="AL81" t="str">
            <v>robinklaffke@gmail.com; julia.schneckner@gmail.com; christianmuelli11@yahoo.de</v>
          </cell>
        </row>
        <row r="82">
          <cell r="G82" t="str">
            <v>W20130731FK</v>
          </cell>
          <cell r="H82" t="str">
            <v>Klare</v>
          </cell>
          <cell r="I82" t="str">
            <v>Frieda</v>
          </cell>
          <cell r="J82">
            <v>8</v>
          </cell>
          <cell r="K82" t="str">
            <v>Pölnitzweg 90A</v>
          </cell>
          <cell r="L82">
            <v>13125</v>
          </cell>
          <cell r="M82" t="str">
            <v>Berlin</v>
          </cell>
          <cell r="N82"/>
          <cell r="O82"/>
          <cell r="P82" t="str">
            <v>Gerald Müller</v>
          </cell>
          <cell r="Q82" t="str">
            <v>0176-24846945</v>
          </cell>
          <cell r="R82" t="str">
            <v>Supergerald@gmx.de</v>
          </cell>
          <cell r="S82"/>
          <cell r="T82"/>
          <cell r="U82"/>
          <cell r="V82" t="str">
            <v>Kind</v>
          </cell>
          <cell r="W82"/>
          <cell r="X82">
            <v>70</v>
          </cell>
          <cell r="Y82">
            <v>30</v>
          </cell>
          <cell r="Z82">
            <v>2022</v>
          </cell>
          <cell r="AA82">
            <v>44787</v>
          </cell>
          <cell r="AB82">
            <v>44834</v>
          </cell>
          <cell r="AC82">
            <v>44838</v>
          </cell>
          <cell r="AD82">
            <v>70</v>
          </cell>
          <cell r="AE82">
            <v>30</v>
          </cell>
          <cell r="AF82"/>
          <cell r="AG82"/>
          <cell r="AH82">
            <v>41486</v>
          </cell>
          <cell r="AI82">
            <v>8</v>
          </cell>
          <cell r="AJ82">
            <v>9</v>
          </cell>
          <cell r="AK82">
            <v>44713</v>
          </cell>
          <cell r="AL82" t="str">
            <v>; Supergerald@gmx.de;</v>
          </cell>
        </row>
        <row r="83">
          <cell r="G83" t="str">
            <v>W19970316SK</v>
          </cell>
          <cell r="H83" t="str">
            <v>Klatte</v>
          </cell>
          <cell r="I83" t="str">
            <v>Sonja</v>
          </cell>
          <cell r="J83">
            <v>24</v>
          </cell>
          <cell r="K83" t="str">
            <v>Busonistr. 40a</v>
          </cell>
          <cell r="L83">
            <v>13125</v>
          </cell>
          <cell r="M83" t="str">
            <v>Berlin</v>
          </cell>
          <cell r="N83" t="str">
            <v>0152/54974715</v>
          </cell>
          <cell r="O83" t="str">
            <v>sonja.klatte@gmx.de</v>
          </cell>
          <cell r="P83"/>
          <cell r="Q83"/>
          <cell r="R83"/>
          <cell r="S83"/>
          <cell r="T83"/>
          <cell r="U83"/>
          <cell r="V83" t="str">
            <v>Student</v>
          </cell>
          <cell r="W83"/>
          <cell r="X83">
            <v>140</v>
          </cell>
          <cell r="Y83">
            <v>30</v>
          </cell>
          <cell r="Z83">
            <v>2022</v>
          </cell>
          <cell r="AA83">
            <v>44273</v>
          </cell>
          <cell r="AB83">
            <v>44651</v>
          </cell>
          <cell r="AC83">
            <v>44652</v>
          </cell>
          <cell r="AD83">
            <v>140</v>
          </cell>
          <cell r="AE83">
            <v>30</v>
          </cell>
          <cell r="AF83"/>
          <cell r="AG83"/>
          <cell r="AH83">
            <v>35505</v>
          </cell>
          <cell r="AI83">
            <v>24</v>
          </cell>
          <cell r="AJ83">
            <v>25</v>
          </cell>
          <cell r="AK83"/>
          <cell r="AL83" t="str">
            <v>sonja.klatte@gmx.de</v>
          </cell>
        </row>
        <row r="84">
          <cell r="G84" t="str">
            <v>W20040603JK</v>
          </cell>
          <cell r="H84" t="str">
            <v>Kleinknecht</v>
          </cell>
          <cell r="I84" t="str">
            <v>Johanna</v>
          </cell>
          <cell r="J84">
            <v>17</v>
          </cell>
          <cell r="K84" t="str">
            <v>Liebenstr. 62</v>
          </cell>
          <cell r="L84">
            <v>13125</v>
          </cell>
          <cell r="M84" t="str">
            <v>Berlin</v>
          </cell>
          <cell r="N84"/>
          <cell r="O84" t="str">
            <v>jojo.kleinknecht@outlook.com</v>
          </cell>
          <cell r="P84" t="str">
            <v>Enno Kleinknecht</v>
          </cell>
          <cell r="Q84" t="str">
            <v>0160/7232810</v>
          </cell>
          <cell r="R84" t="str">
            <v>familie.kleinknecht@t-online.de</v>
          </cell>
          <cell r="S84"/>
          <cell r="T84"/>
          <cell r="U84"/>
          <cell r="V84" t="str">
            <v>Kind</v>
          </cell>
          <cell r="W84"/>
          <cell r="X84">
            <v>70</v>
          </cell>
          <cell r="Y84">
            <v>30</v>
          </cell>
          <cell r="Z84">
            <v>2022</v>
          </cell>
          <cell r="AA84">
            <v>44281</v>
          </cell>
          <cell r="AB84">
            <v>44651</v>
          </cell>
          <cell r="AC84">
            <v>44652</v>
          </cell>
          <cell r="AD84">
            <v>70</v>
          </cell>
          <cell r="AE84">
            <v>30</v>
          </cell>
          <cell r="AF84"/>
          <cell r="AG84"/>
          <cell r="AH84">
            <v>38141</v>
          </cell>
          <cell r="AI84">
            <v>17</v>
          </cell>
          <cell r="AJ84">
            <v>18</v>
          </cell>
          <cell r="AK84"/>
          <cell r="AL84" t="str">
            <v>jojo.kleinknecht@outlook.com; familie.kleinknecht@t-online.de;</v>
          </cell>
        </row>
        <row r="85">
          <cell r="G85" t="str">
            <v>M20040730JK</v>
          </cell>
          <cell r="H85" t="str">
            <v>Kliem</v>
          </cell>
          <cell r="I85" t="str">
            <v>Jakob</v>
          </cell>
          <cell r="J85">
            <v>17</v>
          </cell>
          <cell r="K85" t="str">
            <v>Menzelstraße 4</v>
          </cell>
          <cell r="L85">
            <v>16341</v>
          </cell>
          <cell r="M85" t="str">
            <v>Panketal</v>
          </cell>
          <cell r="N85" t="str">
            <v>0176-31599891</v>
          </cell>
          <cell r="O85" t="str">
            <v>jakob.kliem@gmail.com</v>
          </cell>
          <cell r="P85" t="str">
            <v>Susanne Kliem</v>
          </cell>
          <cell r="Q85" t="str">
            <v>0179 / 2403612</v>
          </cell>
          <cell r="R85" t="str">
            <v>skliem@kpmg.com</v>
          </cell>
          <cell r="S85" t="str">
            <v>Markus Kliem</v>
          </cell>
          <cell r="T85" t="str">
            <v>0179 / 3935521</v>
          </cell>
          <cell r="U85" t="str">
            <v>kliem.m@skf-berlin.de</v>
          </cell>
          <cell r="V85" t="str">
            <v>Kind</v>
          </cell>
          <cell r="W85">
            <v>0.5</v>
          </cell>
          <cell r="X85">
            <v>35</v>
          </cell>
          <cell r="Y85">
            <v>30</v>
          </cell>
          <cell r="Z85">
            <v>2022</v>
          </cell>
          <cell r="AA85">
            <v>44292</v>
          </cell>
          <cell r="AB85">
            <v>44834</v>
          </cell>
          <cell r="AC85">
            <v>44838</v>
          </cell>
          <cell r="AD85">
            <v>35</v>
          </cell>
          <cell r="AE85">
            <v>30</v>
          </cell>
          <cell r="AF85"/>
          <cell r="AG85"/>
          <cell r="AH85">
            <v>38198</v>
          </cell>
          <cell r="AI85">
            <v>17</v>
          </cell>
          <cell r="AJ85">
            <v>18</v>
          </cell>
          <cell r="AK85">
            <v>42551</v>
          </cell>
          <cell r="AL85" t="str">
            <v>jakob.kliem@gmail.com; skliem@kpmg.com; kliem.m@skf-berlin.de</v>
          </cell>
        </row>
        <row r="86">
          <cell r="G86" t="str">
            <v>M19741115MK</v>
          </cell>
          <cell r="H86" t="str">
            <v>Kliem</v>
          </cell>
          <cell r="I86" t="str">
            <v>Markus</v>
          </cell>
          <cell r="J86">
            <v>47</v>
          </cell>
          <cell r="K86" t="str">
            <v>Menzelstraße 4</v>
          </cell>
          <cell r="L86">
            <v>16341</v>
          </cell>
          <cell r="M86" t="str">
            <v>Panketal</v>
          </cell>
          <cell r="N86" t="str">
            <v>0179 / 3935521</v>
          </cell>
          <cell r="O86" t="str">
            <v>kliem.m@skf-berlin.de</v>
          </cell>
          <cell r="P86"/>
          <cell r="Q86"/>
          <cell r="R86"/>
          <cell r="S86"/>
          <cell r="T86"/>
          <cell r="U86"/>
          <cell r="V86"/>
          <cell r="W86"/>
          <cell r="X86">
            <v>250</v>
          </cell>
          <cell r="Y86">
            <v>30</v>
          </cell>
          <cell r="Z86">
            <v>2022</v>
          </cell>
          <cell r="AA86">
            <v>44292</v>
          </cell>
          <cell r="AB86">
            <v>44651</v>
          </cell>
          <cell r="AC86">
            <v>44652</v>
          </cell>
          <cell r="AD86">
            <v>250</v>
          </cell>
          <cell r="AE86">
            <v>30</v>
          </cell>
          <cell r="AF86"/>
          <cell r="AG86"/>
          <cell r="AH86">
            <v>27348</v>
          </cell>
          <cell r="AI86">
            <v>47</v>
          </cell>
          <cell r="AJ86">
            <v>48</v>
          </cell>
          <cell r="AK86">
            <v>42604</v>
          </cell>
          <cell r="AL86" t="str">
            <v>kliem.m@skf-berlin.de</v>
          </cell>
        </row>
        <row r="87">
          <cell r="G87" t="str">
            <v>M20110626TK</v>
          </cell>
          <cell r="H87" t="str">
            <v>Kliem</v>
          </cell>
          <cell r="I87" t="str">
            <v>Theodor</v>
          </cell>
          <cell r="J87">
            <v>10</v>
          </cell>
          <cell r="K87" t="str">
            <v>Menzelstraße 4</v>
          </cell>
          <cell r="L87">
            <v>16341</v>
          </cell>
          <cell r="M87" t="str">
            <v>Panketal</v>
          </cell>
          <cell r="N87"/>
          <cell r="O87"/>
          <cell r="P87" t="str">
            <v>Markus Kliem</v>
          </cell>
          <cell r="Q87" t="str">
            <v>0179 / 3935521</v>
          </cell>
          <cell r="R87" t="str">
            <v>kliem.m@skf-berlin.de</v>
          </cell>
          <cell r="S87" t="str">
            <v>Susanne Kliem</v>
          </cell>
          <cell r="T87" t="str">
            <v>0179 / 2403612</v>
          </cell>
          <cell r="U87" t="str">
            <v>skliem@kpmg.com</v>
          </cell>
          <cell r="V87" t="str">
            <v>Kind</v>
          </cell>
          <cell r="W87"/>
          <cell r="X87">
            <v>70</v>
          </cell>
          <cell r="Y87">
            <v>30</v>
          </cell>
          <cell r="Z87">
            <v>2022</v>
          </cell>
          <cell r="AA87">
            <v>44292</v>
          </cell>
          <cell r="AB87">
            <v>44651</v>
          </cell>
          <cell r="AC87">
            <v>44652</v>
          </cell>
          <cell r="AD87">
            <v>70</v>
          </cell>
          <cell r="AE87">
            <v>30</v>
          </cell>
          <cell r="AF87"/>
          <cell r="AG87"/>
          <cell r="AH87">
            <v>40720</v>
          </cell>
          <cell r="AI87">
            <v>10</v>
          </cell>
          <cell r="AJ87">
            <v>11</v>
          </cell>
          <cell r="AK87">
            <v>42551</v>
          </cell>
          <cell r="AL87" t="str">
            <v>; kliem.m@skf-berlin.de; skliem@kpmg.com</v>
          </cell>
        </row>
        <row r="88">
          <cell r="G88" t="str">
            <v>W20071209TK</v>
          </cell>
          <cell r="H88" t="str">
            <v>Kosa</v>
          </cell>
          <cell r="I88" t="str">
            <v>Tamara</v>
          </cell>
          <cell r="J88">
            <v>14</v>
          </cell>
          <cell r="K88" t="str">
            <v xml:space="preserve">Fehrbelliner Str. 82
</v>
          </cell>
          <cell r="L88">
            <v>10119</v>
          </cell>
          <cell r="M88" t="str">
            <v>Berlin</v>
          </cell>
          <cell r="N88" t="str">
            <v>0151-25034774</v>
          </cell>
          <cell r="O88"/>
          <cell r="P88" t="str">
            <v>Peter Kosa</v>
          </cell>
          <cell r="Q88" t="str">
            <v>0174-7636712</v>
          </cell>
          <cell r="R88" t="str">
            <v>peter.kosa.hu@gmail.com</v>
          </cell>
          <cell r="S88"/>
          <cell r="T88"/>
          <cell r="U88"/>
          <cell r="V88" t="str">
            <v>Kind</v>
          </cell>
          <cell r="W88"/>
          <cell r="X88">
            <v>70</v>
          </cell>
          <cell r="Y88">
            <v>30</v>
          </cell>
          <cell r="Z88">
            <v>2022</v>
          </cell>
          <cell r="AA88">
            <v>44679</v>
          </cell>
          <cell r="AB88">
            <v>44713</v>
          </cell>
          <cell r="AC88">
            <v>44714</v>
          </cell>
          <cell r="AD88">
            <v>70</v>
          </cell>
          <cell r="AE88">
            <v>30</v>
          </cell>
          <cell r="AF88"/>
          <cell r="AG88"/>
          <cell r="AH88">
            <v>39425</v>
          </cell>
          <cell r="AI88">
            <v>14</v>
          </cell>
          <cell r="AJ88">
            <v>14</v>
          </cell>
          <cell r="AK88">
            <v>44682</v>
          </cell>
          <cell r="AL88" t="str">
            <v>; peter.kosa.hu@gmail.com;</v>
          </cell>
        </row>
        <row r="89">
          <cell r="G89" t="str">
            <v>M19861222MK</v>
          </cell>
          <cell r="H89" t="str">
            <v>Krause</v>
          </cell>
          <cell r="I89" t="str">
            <v>Martin</v>
          </cell>
          <cell r="J89">
            <v>35</v>
          </cell>
          <cell r="K89" t="str">
            <v>Beerbaumstraße 29</v>
          </cell>
          <cell r="L89">
            <v>13125</v>
          </cell>
          <cell r="M89" t="str">
            <v>Berlin</v>
          </cell>
          <cell r="N89" t="str">
            <v>0177-2021933</v>
          </cell>
          <cell r="O89" t="str">
            <v>Krause.martin86@gmx.de</v>
          </cell>
          <cell r="P89"/>
          <cell r="Q89"/>
          <cell r="R89"/>
          <cell r="S89"/>
          <cell r="T89"/>
          <cell r="U89"/>
          <cell r="V89"/>
          <cell r="W89"/>
          <cell r="X89">
            <v>250</v>
          </cell>
          <cell r="Y89">
            <v>30</v>
          </cell>
          <cell r="Z89">
            <v>2022</v>
          </cell>
          <cell r="AA89">
            <v>44286</v>
          </cell>
          <cell r="AB89">
            <v>44651</v>
          </cell>
          <cell r="AC89">
            <v>44652</v>
          </cell>
          <cell r="AD89">
            <v>250</v>
          </cell>
          <cell r="AE89">
            <v>30</v>
          </cell>
          <cell r="AF89"/>
          <cell r="AG89"/>
          <cell r="AH89">
            <v>31768</v>
          </cell>
          <cell r="AI89">
            <v>35</v>
          </cell>
          <cell r="AJ89">
            <v>35</v>
          </cell>
          <cell r="AK89">
            <v>44392</v>
          </cell>
          <cell r="AL89" t="str">
            <v>Krause.martin86@gmx.de</v>
          </cell>
        </row>
        <row r="90">
          <cell r="G90" t="str">
            <v>W19790410KK</v>
          </cell>
          <cell r="H90" t="str">
            <v>Krüger</v>
          </cell>
          <cell r="I90" t="str">
            <v>Katrin</v>
          </cell>
          <cell r="J90">
            <v>42</v>
          </cell>
          <cell r="K90" t="str">
            <v>Petitweg 16</v>
          </cell>
          <cell r="L90">
            <v>13125</v>
          </cell>
          <cell r="M90" t="str">
            <v>Berlin</v>
          </cell>
          <cell r="N90" t="str">
            <v>0157-87642444</v>
          </cell>
          <cell r="O90" t="str">
            <v>katalima@gmx.de</v>
          </cell>
          <cell r="P90"/>
          <cell r="Q90"/>
          <cell r="R90"/>
          <cell r="S90"/>
          <cell r="T90"/>
          <cell r="U90"/>
          <cell r="V90"/>
          <cell r="W90"/>
          <cell r="X90">
            <v>250</v>
          </cell>
          <cell r="Y90">
            <v>30</v>
          </cell>
          <cell r="Z90">
            <v>2022</v>
          </cell>
          <cell r="AA90">
            <v>44282</v>
          </cell>
          <cell r="AB90">
            <v>44651</v>
          </cell>
          <cell r="AC90">
            <v>44652</v>
          </cell>
          <cell r="AD90">
            <v>250</v>
          </cell>
          <cell r="AE90">
            <v>30</v>
          </cell>
          <cell r="AF90"/>
          <cell r="AG90"/>
          <cell r="AH90">
            <v>28955</v>
          </cell>
          <cell r="AI90">
            <v>42</v>
          </cell>
          <cell r="AJ90">
            <v>43</v>
          </cell>
          <cell r="AK90">
            <v>43718</v>
          </cell>
          <cell r="AL90" t="str">
            <v>katalima@gmx.de; ;</v>
          </cell>
        </row>
        <row r="91">
          <cell r="G91" t="str">
            <v>W20051024LL</v>
          </cell>
          <cell r="H91" t="str">
            <v>Lamprecht</v>
          </cell>
          <cell r="I91" t="str">
            <v>Lisa</v>
          </cell>
          <cell r="J91">
            <v>16</v>
          </cell>
          <cell r="K91" t="str">
            <v>Wilhelm-Busch-Weg 4</v>
          </cell>
          <cell r="L91">
            <v>16356</v>
          </cell>
          <cell r="M91" t="str">
            <v>Ahrendsfelde</v>
          </cell>
          <cell r="N91" t="str">
            <v>0176-40528672</v>
          </cell>
          <cell r="O91" t="str">
            <v>lisalamprecht12@gmail.com</v>
          </cell>
          <cell r="P91" t="str">
            <v>Franzi Lamprecht</v>
          </cell>
          <cell r="Q91"/>
          <cell r="R91" t="str">
            <v>franzilamprecht@kabelmail.de</v>
          </cell>
          <cell r="S91"/>
          <cell r="T91"/>
          <cell r="U91"/>
          <cell r="V91" t="str">
            <v>Kind</v>
          </cell>
          <cell r="W91">
            <v>0.5</v>
          </cell>
          <cell r="X91">
            <v>35</v>
          </cell>
          <cell r="Y91">
            <v>30</v>
          </cell>
          <cell r="Z91">
            <v>2022</v>
          </cell>
          <cell r="AA91">
            <v>44816</v>
          </cell>
          <cell r="AB91">
            <v>44834</v>
          </cell>
          <cell r="AC91">
            <v>44838</v>
          </cell>
          <cell r="AD91">
            <v>35</v>
          </cell>
          <cell r="AE91">
            <v>30</v>
          </cell>
          <cell r="AF91"/>
          <cell r="AG91"/>
          <cell r="AH91">
            <v>38649</v>
          </cell>
          <cell r="AI91">
            <v>16</v>
          </cell>
          <cell r="AJ91">
            <v>17</v>
          </cell>
          <cell r="AK91">
            <v>44805</v>
          </cell>
          <cell r="AL91" t="str">
            <v>lisalamprecht12@gmail.com; franzilamprecht@kabelmail.de;</v>
          </cell>
        </row>
        <row r="92">
          <cell r="G92" t="str">
            <v>M20120511EL</v>
          </cell>
          <cell r="H92" t="str">
            <v>Lang</v>
          </cell>
          <cell r="I92" t="str">
            <v>Emil Jonathan</v>
          </cell>
          <cell r="J92">
            <v>9</v>
          </cell>
          <cell r="K92" t="str">
            <v>Wiltbergstraße 50, Haus 21d</v>
          </cell>
          <cell r="L92">
            <v>13125</v>
          </cell>
          <cell r="M92" t="str">
            <v>Berlin</v>
          </cell>
          <cell r="N92"/>
          <cell r="O92"/>
          <cell r="P92" t="str">
            <v>Daniel Müller</v>
          </cell>
          <cell r="Q92" t="str">
            <v>0151-42125697</v>
          </cell>
          <cell r="R92" t="str">
            <v>daniel.mueller23@gmail.com</v>
          </cell>
          <cell r="S92" t="str">
            <v>Maria Lang</v>
          </cell>
          <cell r="T92"/>
          <cell r="U92" t="str">
            <v>marialang1@gmx.de</v>
          </cell>
          <cell r="V92" t="str">
            <v>Kind</v>
          </cell>
          <cell r="W92"/>
          <cell r="X92">
            <v>70</v>
          </cell>
          <cell r="Y92">
            <v>30</v>
          </cell>
          <cell r="Z92">
            <v>2022</v>
          </cell>
          <cell r="AA92">
            <v>44706</v>
          </cell>
          <cell r="AB92">
            <v>44713</v>
          </cell>
          <cell r="AC92">
            <v>44714</v>
          </cell>
          <cell r="AD92">
            <v>70</v>
          </cell>
          <cell r="AE92">
            <v>30</v>
          </cell>
          <cell r="AF92"/>
          <cell r="AG92"/>
          <cell r="AH92">
            <v>41040</v>
          </cell>
          <cell r="AI92">
            <v>9</v>
          </cell>
          <cell r="AJ92">
            <v>10</v>
          </cell>
          <cell r="AK92">
            <v>44706</v>
          </cell>
          <cell r="AL92" t="str">
            <v>; daniel.mueller23@gmail.com; marialang1@gmx.de</v>
          </cell>
        </row>
        <row r="93">
          <cell r="G93" t="str">
            <v>W19590523GL</v>
          </cell>
          <cell r="H93" t="str">
            <v>Lazik</v>
          </cell>
          <cell r="I93" t="str">
            <v>Gabriele</v>
          </cell>
          <cell r="J93">
            <v>62</v>
          </cell>
          <cell r="K93" t="str">
            <v>Straße 41, Nr. 12a</v>
          </cell>
          <cell r="L93">
            <v>13125</v>
          </cell>
          <cell r="M93" t="str">
            <v>Berlin</v>
          </cell>
          <cell r="N93" t="str">
            <v>0177-1549903</v>
          </cell>
          <cell r="O93" t="str">
            <v>gabriele.lazik@rz.hu-berlin.de</v>
          </cell>
          <cell r="P93"/>
          <cell r="Q93"/>
          <cell r="R93"/>
          <cell r="S93"/>
          <cell r="T93"/>
          <cell r="U93"/>
          <cell r="V93" t="str">
            <v>passiv</v>
          </cell>
          <cell r="W93"/>
          <cell r="X93">
            <v>30</v>
          </cell>
          <cell r="Y93"/>
          <cell r="Z93">
            <v>2022</v>
          </cell>
          <cell r="AA93"/>
          <cell r="AB93"/>
          <cell r="AC93">
            <v>44673</v>
          </cell>
          <cell r="AD93">
            <v>30</v>
          </cell>
          <cell r="AE93">
            <v>0</v>
          </cell>
          <cell r="AF93"/>
          <cell r="AG93"/>
          <cell r="AH93">
            <v>21693</v>
          </cell>
          <cell r="AI93">
            <v>62</v>
          </cell>
          <cell r="AJ93">
            <v>63</v>
          </cell>
          <cell r="AK93"/>
          <cell r="AL93" t="str">
            <v>gabriele.lazik@rz.hu-berlin.de; ;</v>
          </cell>
        </row>
        <row r="94">
          <cell r="G94" t="str">
            <v>M19970227ML</v>
          </cell>
          <cell r="H94" t="str">
            <v>Lazik</v>
          </cell>
          <cell r="I94" t="str">
            <v>Maximilian</v>
          </cell>
          <cell r="J94">
            <v>24</v>
          </cell>
          <cell r="K94" t="str">
            <v>Grüntaler Str. 56</v>
          </cell>
          <cell r="L94">
            <v>13359</v>
          </cell>
          <cell r="M94" t="str">
            <v>Berlin</v>
          </cell>
          <cell r="N94" t="str">
            <v>0152-32008859</v>
          </cell>
          <cell r="O94" t="str">
            <v>maximilian.lazik@gmx.de</v>
          </cell>
          <cell r="P94"/>
          <cell r="Q94"/>
          <cell r="R94"/>
          <cell r="S94"/>
          <cell r="T94"/>
          <cell r="U94"/>
          <cell r="V94" t="str">
            <v>Student</v>
          </cell>
          <cell r="W94">
            <v>44650</v>
          </cell>
          <cell r="X94">
            <v>140</v>
          </cell>
          <cell r="Y94">
            <v>30</v>
          </cell>
          <cell r="Z94">
            <v>2022</v>
          </cell>
          <cell r="AA94"/>
          <cell r="AB94"/>
          <cell r="AC94">
            <v>44662</v>
          </cell>
          <cell r="AD94">
            <v>140</v>
          </cell>
          <cell r="AE94">
            <v>30</v>
          </cell>
          <cell r="AF94"/>
          <cell r="AG94"/>
          <cell r="AH94">
            <v>35488</v>
          </cell>
          <cell r="AI94">
            <v>24</v>
          </cell>
          <cell r="AJ94">
            <v>25</v>
          </cell>
          <cell r="AK94"/>
          <cell r="AL94" t="str">
            <v>maximilian.lazik@gmx.de; ;</v>
          </cell>
        </row>
        <row r="95">
          <cell r="G95" t="str">
            <v>W19690411ML</v>
          </cell>
          <cell r="H95" t="str">
            <v>Lehmann</v>
          </cell>
          <cell r="I95" t="str">
            <v>Marion</v>
          </cell>
          <cell r="J95">
            <v>52</v>
          </cell>
          <cell r="K95" t="str">
            <v>Orchideensteg 5</v>
          </cell>
          <cell r="L95">
            <v>16341</v>
          </cell>
          <cell r="M95" t="str">
            <v>Bernau</v>
          </cell>
          <cell r="N95" t="str">
            <v>0151-56121264</v>
          </cell>
          <cell r="O95" t="str">
            <v>marle11@web.de</v>
          </cell>
          <cell r="P95"/>
          <cell r="Q95"/>
          <cell r="R95"/>
          <cell r="S95"/>
          <cell r="T95"/>
          <cell r="U95"/>
          <cell r="V95" t="str">
            <v>Fam/2. Erw</v>
          </cell>
          <cell r="W95"/>
          <cell r="X95">
            <v>140</v>
          </cell>
          <cell r="Y95">
            <v>30</v>
          </cell>
          <cell r="Z95">
            <v>2022</v>
          </cell>
          <cell r="AA95">
            <v>44451</v>
          </cell>
          <cell r="AB95">
            <v>44651</v>
          </cell>
          <cell r="AC95">
            <v>44652</v>
          </cell>
          <cell r="AD95">
            <v>140</v>
          </cell>
          <cell r="AE95">
            <v>30</v>
          </cell>
          <cell r="AF95"/>
          <cell r="AG95"/>
          <cell r="AH95">
            <v>25304</v>
          </cell>
          <cell r="AI95">
            <v>52</v>
          </cell>
          <cell r="AJ95">
            <v>53</v>
          </cell>
          <cell r="AK95">
            <v>44451</v>
          </cell>
          <cell r="AL95" t="str">
            <v>marle11@web.de; ;</v>
          </cell>
        </row>
        <row r="96">
          <cell r="G96" t="str">
            <v>M20070508FL</v>
          </cell>
          <cell r="H96" t="str">
            <v>Lieb</v>
          </cell>
          <cell r="I96" t="str">
            <v>Fynn-Adrian</v>
          </cell>
          <cell r="J96">
            <v>14</v>
          </cell>
          <cell r="K96" t="str">
            <v>Karower Weg 12</v>
          </cell>
          <cell r="L96">
            <v>16356</v>
          </cell>
          <cell r="M96" t="str">
            <v>Ahrendsfelde</v>
          </cell>
          <cell r="N96" t="str">
            <v>0176-74713213</v>
          </cell>
          <cell r="O96" t="str">
            <v>speedyzwerg@gmx.de</v>
          </cell>
          <cell r="P96" t="str">
            <v>Bianka Lieb</v>
          </cell>
          <cell r="Q96" t="str">
            <v>0160-7675550</v>
          </cell>
          <cell r="R96"/>
          <cell r="S96"/>
          <cell r="T96"/>
          <cell r="U96"/>
          <cell r="V96" t="str">
            <v>Kind</v>
          </cell>
          <cell r="W96"/>
          <cell r="X96">
            <v>70</v>
          </cell>
          <cell r="Y96">
            <v>30</v>
          </cell>
          <cell r="Z96">
            <v>2022</v>
          </cell>
          <cell r="AA96">
            <v>44384</v>
          </cell>
          <cell r="AB96">
            <v>44651</v>
          </cell>
          <cell r="AC96">
            <v>44652</v>
          </cell>
          <cell r="AD96">
            <v>70</v>
          </cell>
          <cell r="AE96">
            <v>30</v>
          </cell>
          <cell r="AF96"/>
          <cell r="AG96"/>
          <cell r="AH96">
            <v>39210</v>
          </cell>
          <cell r="AI96">
            <v>14</v>
          </cell>
          <cell r="AJ96">
            <v>15</v>
          </cell>
          <cell r="AK96">
            <v>44348</v>
          </cell>
          <cell r="AL96" t="str">
            <v>speedyzwerg@gmx.de; ;</v>
          </cell>
        </row>
        <row r="97">
          <cell r="G97" t="str">
            <v>M19960921JL</v>
          </cell>
          <cell r="H97" t="str">
            <v>Liese</v>
          </cell>
          <cell r="I97" t="str">
            <v>Joschua</v>
          </cell>
          <cell r="J97">
            <v>25</v>
          </cell>
          <cell r="K97" t="str">
            <v>Drei-Linien-Weg 58b</v>
          </cell>
          <cell r="L97">
            <v>13125</v>
          </cell>
          <cell r="M97" t="str">
            <v>Berlin</v>
          </cell>
          <cell r="N97" t="str">
            <v>0173/5288832</v>
          </cell>
          <cell r="O97" t="str">
            <v>joschualiese@web.de</v>
          </cell>
          <cell r="P97"/>
          <cell r="Q97"/>
          <cell r="R97"/>
          <cell r="S97"/>
          <cell r="T97"/>
          <cell r="U97"/>
          <cell r="V97"/>
          <cell r="W97"/>
          <cell r="X97">
            <v>250</v>
          </cell>
          <cell r="Y97">
            <v>30</v>
          </cell>
          <cell r="Z97">
            <v>2022</v>
          </cell>
          <cell r="AA97">
            <v>44284</v>
          </cell>
          <cell r="AB97">
            <v>44651</v>
          </cell>
          <cell r="AC97">
            <v>44652</v>
          </cell>
          <cell r="AD97">
            <v>250</v>
          </cell>
          <cell r="AE97">
            <v>30</v>
          </cell>
          <cell r="AF97"/>
          <cell r="AG97"/>
          <cell r="AH97">
            <v>35329</v>
          </cell>
          <cell r="AI97">
            <v>25</v>
          </cell>
          <cell r="AJ97">
            <v>26</v>
          </cell>
          <cell r="AK97"/>
          <cell r="AL97" t="str">
            <v>joschualiese@web.de</v>
          </cell>
        </row>
        <row r="98">
          <cell r="G98" t="str">
            <v>M20130518BL</v>
          </cell>
          <cell r="H98" t="str">
            <v>Lorenz</v>
          </cell>
          <cell r="I98" t="str">
            <v>Benedikt</v>
          </cell>
          <cell r="J98">
            <v>8</v>
          </cell>
          <cell r="K98" t="str">
            <v>Hörstenweg 62</v>
          </cell>
          <cell r="L98">
            <v>13125</v>
          </cell>
          <cell r="M98" t="str">
            <v>Berlin</v>
          </cell>
          <cell r="N98"/>
          <cell r="O98"/>
          <cell r="P98" t="str">
            <v>Mathias Lorenz</v>
          </cell>
          <cell r="Q98" t="str">
            <v>0151-56053045</v>
          </cell>
          <cell r="R98" t="str">
            <v>mathias.lorenz1@gmx.de</v>
          </cell>
          <cell r="S98"/>
          <cell r="T98"/>
          <cell r="U98"/>
          <cell r="V98" t="str">
            <v>Kind</v>
          </cell>
          <cell r="W98"/>
          <cell r="X98">
            <v>70</v>
          </cell>
          <cell r="Y98">
            <v>30</v>
          </cell>
          <cell r="Z98">
            <v>2022</v>
          </cell>
          <cell r="AA98">
            <v>44691</v>
          </cell>
          <cell r="AB98">
            <v>44713</v>
          </cell>
          <cell r="AC98">
            <v>44714</v>
          </cell>
          <cell r="AD98">
            <v>70</v>
          </cell>
          <cell r="AE98">
            <v>30</v>
          </cell>
          <cell r="AF98"/>
          <cell r="AG98"/>
          <cell r="AH98">
            <v>41412</v>
          </cell>
          <cell r="AI98">
            <v>8</v>
          </cell>
          <cell r="AJ98">
            <v>9</v>
          </cell>
          <cell r="AK98">
            <v>44691</v>
          </cell>
          <cell r="AL98" t="str">
            <v>; mathias.lorenz1@gmx.de;</v>
          </cell>
        </row>
        <row r="99">
          <cell r="G99" t="str">
            <v>W20120723EL</v>
          </cell>
          <cell r="H99" t="str">
            <v>Lück</v>
          </cell>
          <cell r="I99" t="str">
            <v>Emma Luisa</v>
          </cell>
          <cell r="J99">
            <v>9</v>
          </cell>
          <cell r="K99" t="str">
            <v>Goethestr. 50</v>
          </cell>
          <cell r="L99">
            <v>16341</v>
          </cell>
          <cell r="M99" t="str">
            <v>Panketal</v>
          </cell>
          <cell r="N99" t="str">
            <v>0157-58723424</v>
          </cell>
          <cell r="O99"/>
          <cell r="P99" t="str">
            <v>Franziska Lück</v>
          </cell>
          <cell r="Q99" t="str">
            <v>0157-52468315</v>
          </cell>
          <cell r="R99" t="str">
            <v>Franziska_lueck@yahoo.de</v>
          </cell>
          <cell r="S99"/>
          <cell r="T99"/>
          <cell r="U99"/>
          <cell r="V99" t="str">
            <v>Kind</v>
          </cell>
          <cell r="W99"/>
          <cell r="X99">
            <v>70</v>
          </cell>
          <cell r="Y99">
            <v>30</v>
          </cell>
          <cell r="Z99">
            <v>2022</v>
          </cell>
          <cell r="AA99">
            <v>44696</v>
          </cell>
          <cell r="AB99">
            <v>44713</v>
          </cell>
          <cell r="AC99">
            <v>44714</v>
          </cell>
          <cell r="AD99">
            <v>70</v>
          </cell>
          <cell r="AE99">
            <v>30</v>
          </cell>
          <cell r="AF99"/>
          <cell r="AG99"/>
          <cell r="AH99">
            <v>41113</v>
          </cell>
          <cell r="AI99">
            <v>9</v>
          </cell>
          <cell r="AJ99">
            <v>10</v>
          </cell>
          <cell r="AK99">
            <v>44661</v>
          </cell>
          <cell r="AL99" t="str">
            <v>; Franziska_lueck@yahoo.de;</v>
          </cell>
        </row>
        <row r="100">
          <cell r="G100" t="str">
            <v>W19690831KM</v>
          </cell>
          <cell r="H100" t="str">
            <v>Manlik</v>
          </cell>
          <cell r="I100" t="str">
            <v>Katrin</v>
          </cell>
          <cell r="J100">
            <v>52</v>
          </cell>
          <cell r="K100" t="str">
            <v>Kerkowstr. 23b</v>
          </cell>
          <cell r="L100">
            <v>13125</v>
          </cell>
          <cell r="M100" t="str">
            <v>Berlin</v>
          </cell>
          <cell r="N100" t="str">
            <v>0171 4039727</v>
          </cell>
          <cell r="O100" t="str">
            <v>katrin.manlik@gmx.de</v>
          </cell>
          <cell r="P100"/>
          <cell r="Q100"/>
          <cell r="R100"/>
          <cell r="S100"/>
          <cell r="T100"/>
          <cell r="U100"/>
          <cell r="V100"/>
          <cell r="W100"/>
          <cell r="X100">
            <v>250</v>
          </cell>
          <cell r="Y100">
            <v>30</v>
          </cell>
          <cell r="Z100">
            <v>2022</v>
          </cell>
          <cell r="AA100">
            <v>44282</v>
          </cell>
          <cell r="AB100">
            <v>44634</v>
          </cell>
          <cell r="AC100">
            <v>44635</v>
          </cell>
          <cell r="AD100">
            <v>250</v>
          </cell>
          <cell r="AE100">
            <v>30</v>
          </cell>
          <cell r="AF100"/>
          <cell r="AG100"/>
          <cell r="AH100">
            <v>25446</v>
          </cell>
          <cell r="AI100">
            <v>52</v>
          </cell>
          <cell r="AJ100">
            <v>53</v>
          </cell>
          <cell r="AK100">
            <v>42552</v>
          </cell>
          <cell r="AL100" t="str">
            <v>katrin.manlik@gmx.de</v>
          </cell>
        </row>
        <row r="101">
          <cell r="G101" t="str">
            <v>W19980105AM</v>
          </cell>
          <cell r="H101" t="str">
            <v>Manthey</v>
          </cell>
          <cell r="I101" t="str">
            <v>Annika</v>
          </cell>
          <cell r="J101">
            <v>23</v>
          </cell>
          <cell r="K101" t="str">
            <v>Frankensteinstraße 8</v>
          </cell>
          <cell r="L101">
            <v>13129</v>
          </cell>
          <cell r="M101" t="str">
            <v>Berlin</v>
          </cell>
          <cell r="N101" t="str">
            <v>0151-68160501</v>
          </cell>
          <cell r="O101" t="str">
            <v>manthey.a@web.de</v>
          </cell>
          <cell r="P101"/>
          <cell r="Q101"/>
          <cell r="R101"/>
          <cell r="S101"/>
          <cell r="T101"/>
          <cell r="U101"/>
          <cell r="V101" t="str">
            <v>Student</v>
          </cell>
          <cell r="W101"/>
          <cell r="X101">
            <v>140</v>
          </cell>
          <cell r="Y101">
            <v>30</v>
          </cell>
          <cell r="Z101">
            <v>2022</v>
          </cell>
          <cell r="AA101">
            <v>44704</v>
          </cell>
          <cell r="AB101">
            <v>44713</v>
          </cell>
          <cell r="AC101">
            <v>44714</v>
          </cell>
          <cell r="AD101">
            <v>140</v>
          </cell>
          <cell r="AE101">
            <v>30</v>
          </cell>
          <cell r="AF101"/>
          <cell r="AG101"/>
          <cell r="AH101">
            <v>35800</v>
          </cell>
          <cell r="AI101">
            <v>23</v>
          </cell>
          <cell r="AJ101">
            <v>24</v>
          </cell>
          <cell r="AK101">
            <v>44696</v>
          </cell>
          <cell r="AL101" t="str">
            <v>manthey.a@web.de</v>
          </cell>
        </row>
        <row r="102">
          <cell r="G102" t="str">
            <v>M19760123RM</v>
          </cell>
          <cell r="H102" t="str">
            <v>Matthes</v>
          </cell>
          <cell r="I102" t="str">
            <v>Roman</v>
          </cell>
          <cell r="J102">
            <v>45</v>
          </cell>
          <cell r="K102" t="str">
            <v>Hanns-Eisler-Str. 76</v>
          </cell>
          <cell r="L102">
            <v>10409</v>
          </cell>
          <cell r="M102" t="str">
            <v>Berlin</v>
          </cell>
          <cell r="N102" t="str">
            <v>0177 9765412</v>
          </cell>
          <cell r="O102" t="str">
            <v>matthiese@icloud.com</v>
          </cell>
          <cell r="P102"/>
          <cell r="Q102"/>
          <cell r="R102"/>
          <cell r="S102"/>
          <cell r="T102"/>
          <cell r="U102"/>
          <cell r="V102" t="str">
            <v>Erwerbsnachlass</v>
          </cell>
          <cell r="W102"/>
          <cell r="X102">
            <v>125</v>
          </cell>
          <cell r="Y102">
            <v>30</v>
          </cell>
          <cell r="Z102">
            <v>2022</v>
          </cell>
          <cell r="AA102"/>
          <cell r="AB102"/>
          <cell r="AC102"/>
          <cell r="AD102">
            <v>50</v>
          </cell>
          <cell r="AE102"/>
          <cell r="AF102"/>
          <cell r="AG102"/>
          <cell r="AH102">
            <v>27782</v>
          </cell>
          <cell r="AI102">
            <v>45</v>
          </cell>
          <cell r="AJ102">
            <v>46</v>
          </cell>
          <cell r="AK102">
            <v>44013</v>
          </cell>
          <cell r="AL102" t="str">
            <v>matthiese@icloud.com</v>
          </cell>
        </row>
        <row r="103">
          <cell r="G103" t="str">
            <v>W20080924EM</v>
          </cell>
          <cell r="H103" t="str">
            <v>Mauersberger</v>
          </cell>
          <cell r="I103" t="str">
            <v>Emilia</v>
          </cell>
          <cell r="J103">
            <v>13</v>
          </cell>
          <cell r="K103" t="str">
            <v>Blumenstraße 32i</v>
          </cell>
          <cell r="L103">
            <v>16348</v>
          </cell>
          <cell r="M103" t="str">
            <v>Wandlitz</v>
          </cell>
          <cell r="N103" t="str">
            <v>0151-55714377</v>
          </cell>
          <cell r="O103"/>
          <cell r="P103" t="str">
            <v>Ulrike Mauersberger</v>
          </cell>
          <cell r="Q103" t="str">
            <v>0162 / 6266019</v>
          </cell>
          <cell r="R103" t="str">
            <v>ulrikemauersberger@gmx.de</v>
          </cell>
          <cell r="S103" t="str">
            <v>Florian Kruse</v>
          </cell>
          <cell r="T103" t="str">
            <v>0151-4666284</v>
          </cell>
          <cell r="U103" t="str">
            <v>florian.kruse@gmail.com</v>
          </cell>
          <cell r="V103" t="str">
            <v>Kind</v>
          </cell>
          <cell r="W103"/>
          <cell r="X103">
            <v>70</v>
          </cell>
          <cell r="Y103">
            <v>30</v>
          </cell>
          <cell r="Z103">
            <v>2022</v>
          </cell>
          <cell r="AA103">
            <v>44272</v>
          </cell>
          <cell r="AB103">
            <v>44651</v>
          </cell>
          <cell r="AC103">
            <v>44652</v>
          </cell>
          <cell r="AD103">
            <v>70</v>
          </cell>
          <cell r="AE103">
            <v>30</v>
          </cell>
          <cell r="AF103"/>
          <cell r="AG103"/>
          <cell r="AH103">
            <v>39715</v>
          </cell>
          <cell r="AI103">
            <v>13</v>
          </cell>
          <cell r="AJ103">
            <v>14</v>
          </cell>
          <cell r="AK103">
            <v>42217</v>
          </cell>
          <cell r="AL103" t="str">
            <v>; ulrikemauersberger@gmx.de; florian.kruse@gmail.com</v>
          </cell>
        </row>
        <row r="104">
          <cell r="G104" t="str">
            <v>M19741004GM</v>
          </cell>
          <cell r="H104" t="str">
            <v>Mayer</v>
          </cell>
          <cell r="I104" t="str">
            <v>Gunnar</v>
          </cell>
          <cell r="J104">
            <v>47</v>
          </cell>
          <cell r="K104"/>
          <cell r="L104"/>
          <cell r="M104"/>
          <cell r="N104" t="str">
            <v>0175-3525561</v>
          </cell>
          <cell r="O104" t="str">
            <v>gunnarmayer@gmx.de</v>
          </cell>
          <cell r="P104"/>
          <cell r="Q104"/>
          <cell r="R104" t="str">
            <v>g.mayer@giga-gmbh.de</v>
          </cell>
          <cell r="S104"/>
          <cell r="T104"/>
          <cell r="U104"/>
          <cell r="V104"/>
          <cell r="W104"/>
          <cell r="X104">
            <v>250</v>
          </cell>
          <cell r="Y104">
            <v>30</v>
          </cell>
          <cell r="Z104">
            <v>2022</v>
          </cell>
          <cell r="AA104"/>
          <cell r="AB104"/>
          <cell r="AC104">
            <v>44672</v>
          </cell>
          <cell r="AD104">
            <v>250</v>
          </cell>
          <cell r="AE104">
            <v>30</v>
          </cell>
          <cell r="AF104"/>
          <cell r="AG104"/>
          <cell r="AH104">
            <v>27306</v>
          </cell>
          <cell r="AI104">
            <v>47</v>
          </cell>
          <cell r="AJ104">
            <v>48</v>
          </cell>
          <cell r="AK104">
            <v>43322</v>
          </cell>
          <cell r="AL104" t="str">
            <v>gunnarmayer@gmx.de; g.mayer@giga-gmbh.de;</v>
          </cell>
        </row>
        <row r="105">
          <cell r="G105" t="str">
            <v>M20110412EM</v>
          </cell>
          <cell r="H105" t="str">
            <v>Mehlitz</v>
          </cell>
          <cell r="I105" t="str">
            <v>Eric</v>
          </cell>
          <cell r="J105">
            <v>10</v>
          </cell>
          <cell r="K105" t="str">
            <v>Triftstraße 47a</v>
          </cell>
          <cell r="L105">
            <v>13127</v>
          </cell>
          <cell r="M105" t="str">
            <v>Berlin</v>
          </cell>
          <cell r="N105"/>
          <cell r="O105"/>
          <cell r="P105" t="str">
            <v>Christopher Mehlitz</v>
          </cell>
          <cell r="Q105" t="str">
            <v>0177-4618080</v>
          </cell>
          <cell r="R105" t="str">
            <v>chmehlitz@web.de</v>
          </cell>
          <cell r="S105" t="str">
            <v xml:space="preserve">Bianca Dienemann-Mehlitz </v>
          </cell>
          <cell r="T105"/>
          <cell r="U105"/>
          <cell r="V105" t="str">
            <v>Kind</v>
          </cell>
          <cell r="W105"/>
          <cell r="X105">
            <v>70</v>
          </cell>
          <cell r="Y105">
            <v>30</v>
          </cell>
          <cell r="Z105">
            <v>2022</v>
          </cell>
          <cell r="AA105">
            <v>44698</v>
          </cell>
          <cell r="AB105">
            <v>44713</v>
          </cell>
          <cell r="AC105">
            <v>44714</v>
          </cell>
          <cell r="AD105">
            <v>70</v>
          </cell>
          <cell r="AE105">
            <v>30</v>
          </cell>
          <cell r="AF105"/>
          <cell r="AG105"/>
          <cell r="AH105">
            <v>40645</v>
          </cell>
          <cell r="AI105">
            <v>10</v>
          </cell>
          <cell r="AJ105">
            <v>11</v>
          </cell>
          <cell r="AK105">
            <v>44698</v>
          </cell>
          <cell r="AL105" t="str">
            <v>; chmehlitz@web.de;</v>
          </cell>
        </row>
        <row r="106">
          <cell r="G106" t="str">
            <v>M19561027JM</v>
          </cell>
          <cell r="H106" t="str">
            <v>Mieritz</v>
          </cell>
          <cell r="I106" t="str">
            <v>Jörg</v>
          </cell>
          <cell r="J106">
            <v>65</v>
          </cell>
          <cell r="K106" t="str">
            <v>Fritz-Reuter-Str. 18</v>
          </cell>
          <cell r="L106">
            <v>13156</v>
          </cell>
          <cell r="M106" t="str">
            <v>Berlin</v>
          </cell>
          <cell r="N106" t="str">
            <v>0171 / 2259398</v>
          </cell>
          <cell r="O106" t="str">
            <v>mieritz@t-online.de</v>
          </cell>
          <cell r="P106"/>
          <cell r="Q106"/>
          <cell r="R106"/>
          <cell r="S106"/>
          <cell r="T106"/>
          <cell r="U106"/>
          <cell r="V106"/>
          <cell r="W106"/>
          <cell r="X106">
            <v>250</v>
          </cell>
          <cell r="Y106">
            <v>30</v>
          </cell>
          <cell r="Z106">
            <v>2022</v>
          </cell>
          <cell r="AA106">
            <v>44292</v>
          </cell>
          <cell r="AB106">
            <v>44651</v>
          </cell>
          <cell r="AC106">
            <v>44652</v>
          </cell>
          <cell r="AD106">
            <v>250</v>
          </cell>
          <cell r="AE106">
            <v>30</v>
          </cell>
          <cell r="AF106"/>
          <cell r="AG106"/>
          <cell r="AH106">
            <v>20755</v>
          </cell>
          <cell r="AI106">
            <v>65</v>
          </cell>
          <cell r="AJ106">
            <v>66</v>
          </cell>
          <cell r="AK106"/>
          <cell r="AL106" t="str">
            <v>mieritz@t-online.de</v>
          </cell>
        </row>
        <row r="107">
          <cell r="G107" t="str">
            <v>W20040720AM</v>
          </cell>
          <cell r="H107" t="str">
            <v>Mochmann</v>
          </cell>
          <cell r="I107" t="str">
            <v>Almut</v>
          </cell>
          <cell r="J107">
            <v>17</v>
          </cell>
          <cell r="K107" t="str">
            <v>Röbellweg 115a</v>
          </cell>
          <cell r="L107">
            <v>13125</v>
          </cell>
          <cell r="M107" t="str">
            <v>Berlin</v>
          </cell>
          <cell r="N107" t="str">
            <v>0176/53521641</v>
          </cell>
          <cell r="O107" t="str">
            <v>wmochmann@gmx.de</v>
          </cell>
          <cell r="P107" t="str">
            <v>Wolfgang Mochmann</v>
          </cell>
          <cell r="Q107"/>
          <cell r="R107" t="str">
            <v>wmochmann@gmx.de</v>
          </cell>
          <cell r="S107"/>
          <cell r="T107"/>
          <cell r="U107"/>
          <cell r="V107" t="str">
            <v>Kind</v>
          </cell>
          <cell r="W107"/>
          <cell r="X107">
            <v>70</v>
          </cell>
          <cell r="Y107">
            <v>30</v>
          </cell>
          <cell r="Z107">
            <v>2022</v>
          </cell>
          <cell r="AA107">
            <v>44269</v>
          </cell>
          <cell r="AB107">
            <v>44651</v>
          </cell>
          <cell r="AC107">
            <v>44652</v>
          </cell>
          <cell r="AD107">
            <v>70</v>
          </cell>
          <cell r="AE107">
            <v>30</v>
          </cell>
          <cell r="AF107"/>
          <cell r="AG107"/>
          <cell r="AH107">
            <v>38188</v>
          </cell>
          <cell r="AI107">
            <v>17</v>
          </cell>
          <cell r="AJ107">
            <v>18</v>
          </cell>
          <cell r="AK107"/>
          <cell r="AL107" t="str">
            <v>wmochmann@gmx.de</v>
          </cell>
        </row>
        <row r="108">
          <cell r="G108" t="str">
            <v>W19870512AM</v>
          </cell>
          <cell r="H108" t="str">
            <v>Montgobert</v>
          </cell>
          <cell r="I108" t="str">
            <v>Adrianne</v>
          </cell>
          <cell r="J108">
            <v>34</v>
          </cell>
          <cell r="K108" t="str">
            <v>Röntgentaler Weg 90a</v>
          </cell>
          <cell r="L108">
            <v>16341</v>
          </cell>
          <cell r="M108" t="str">
            <v>Panketal</v>
          </cell>
          <cell r="N108" t="str">
            <v>0176-31196163</v>
          </cell>
          <cell r="O108" t="str">
            <v>amontgobert@gmail.com</v>
          </cell>
          <cell r="P108"/>
          <cell r="Q108"/>
          <cell r="R108"/>
          <cell r="S108"/>
          <cell r="T108"/>
          <cell r="U108"/>
          <cell r="V108" t="str">
            <v>Fam/2. Erw</v>
          </cell>
          <cell r="W108"/>
          <cell r="X108">
            <v>140</v>
          </cell>
          <cell r="Y108">
            <v>30</v>
          </cell>
          <cell r="Z108">
            <v>2022</v>
          </cell>
          <cell r="AA108">
            <v>44435</v>
          </cell>
          <cell r="AB108">
            <v>44651</v>
          </cell>
          <cell r="AC108">
            <v>44652</v>
          </cell>
          <cell r="AD108">
            <v>140</v>
          </cell>
          <cell r="AE108">
            <v>30</v>
          </cell>
          <cell r="AF108"/>
          <cell r="AG108"/>
          <cell r="AH108">
            <v>31909</v>
          </cell>
          <cell r="AI108">
            <v>34</v>
          </cell>
          <cell r="AJ108">
            <v>35</v>
          </cell>
          <cell r="AK108">
            <v>44435</v>
          </cell>
          <cell r="AL108" t="str">
            <v>amontgobert@gmail.com</v>
          </cell>
        </row>
        <row r="109">
          <cell r="G109" t="str">
            <v>M20150223LM</v>
          </cell>
          <cell r="H109" t="str">
            <v>Montgobert Wonke</v>
          </cell>
          <cell r="I109" t="str">
            <v>Leo</v>
          </cell>
          <cell r="J109">
            <v>6</v>
          </cell>
          <cell r="K109" t="str">
            <v>Hufelandstraße 9</v>
          </cell>
          <cell r="L109">
            <v>16341</v>
          </cell>
          <cell r="M109" t="str">
            <v>Panketal</v>
          </cell>
          <cell r="N109"/>
          <cell r="O109"/>
          <cell r="P109" t="str">
            <v>Adrianne Montgobert</v>
          </cell>
          <cell r="Q109" t="str">
            <v>0176-31196163</v>
          </cell>
          <cell r="R109" t="str">
            <v>amontgobert@gmail.com</v>
          </cell>
          <cell r="S109" t="str">
            <v>Maximilian Wonke</v>
          </cell>
          <cell r="T109" t="str">
            <v>0157-78310030</v>
          </cell>
          <cell r="U109" t="str">
            <v>max@wonke.de</v>
          </cell>
          <cell r="V109" t="str">
            <v>Kind</v>
          </cell>
          <cell r="W109"/>
          <cell r="X109">
            <v>70</v>
          </cell>
          <cell r="Y109">
            <v>30</v>
          </cell>
          <cell r="Z109">
            <v>2022</v>
          </cell>
          <cell r="AA109">
            <v>44460</v>
          </cell>
          <cell r="AB109">
            <v>44651</v>
          </cell>
          <cell r="AC109">
            <v>44652</v>
          </cell>
          <cell r="AD109">
            <v>70</v>
          </cell>
          <cell r="AE109">
            <v>30</v>
          </cell>
          <cell r="AF109"/>
          <cell r="AG109"/>
          <cell r="AH109">
            <v>42058</v>
          </cell>
          <cell r="AI109">
            <v>6</v>
          </cell>
          <cell r="AJ109">
            <v>7</v>
          </cell>
          <cell r="AK109">
            <v>44440</v>
          </cell>
          <cell r="AL109" t="str">
            <v>; amontgobert@gmail.com; max@wonke.de</v>
          </cell>
        </row>
        <row r="110">
          <cell r="G110" t="str">
            <v>M20150223PM</v>
          </cell>
          <cell r="H110" t="str">
            <v>Montgobert Wonke</v>
          </cell>
          <cell r="I110" t="str">
            <v>Paul</v>
          </cell>
          <cell r="J110">
            <v>6</v>
          </cell>
          <cell r="K110" t="str">
            <v>Hufelandstraße 9</v>
          </cell>
          <cell r="L110">
            <v>16341</v>
          </cell>
          <cell r="M110" t="str">
            <v>Panketal</v>
          </cell>
          <cell r="N110"/>
          <cell r="O110"/>
          <cell r="P110" t="str">
            <v>Adrianne Montgobert</v>
          </cell>
          <cell r="Q110" t="str">
            <v>0176-31196163</v>
          </cell>
          <cell r="R110" t="str">
            <v>amontgobert@gmail.com</v>
          </cell>
          <cell r="S110" t="str">
            <v>Maximilian Wonke</v>
          </cell>
          <cell r="T110" t="str">
            <v>0157-78310030</v>
          </cell>
          <cell r="U110" t="str">
            <v>max@wonke.de</v>
          </cell>
          <cell r="V110" t="str">
            <v>Kind</v>
          </cell>
          <cell r="W110"/>
          <cell r="X110">
            <v>70</v>
          </cell>
          <cell r="Y110">
            <v>30</v>
          </cell>
          <cell r="Z110">
            <v>2022</v>
          </cell>
          <cell r="AA110">
            <v>44460</v>
          </cell>
          <cell r="AB110">
            <v>44651</v>
          </cell>
          <cell r="AC110">
            <v>44652</v>
          </cell>
          <cell r="AD110">
            <v>70</v>
          </cell>
          <cell r="AE110">
            <v>30</v>
          </cell>
          <cell r="AF110"/>
          <cell r="AG110"/>
          <cell r="AH110">
            <v>42058</v>
          </cell>
          <cell r="AI110">
            <v>6</v>
          </cell>
          <cell r="AJ110">
            <v>7</v>
          </cell>
          <cell r="AK110">
            <v>44440</v>
          </cell>
          <cell r="AL110" t="str">
            <v>; amontgobert@gmail.com; max@wonke.de</v>
          </cell>
        </row>
        <row r="111">
          <cell r="G111" t="str">
            <v>W20150303CM</v>
          </cell>
          <cell r="H111" t="str">
            <v>Morgenstern</v>
          </cell>
          <cell r="I111" t="str">
            <v>Carolina</v>
          </cell>
          <cell r="J111">
            <v>6</v>
          </cell>
          <cell r="K111" t="str">
            <v>Franz-Schubert-Straße 27</v>
          </cell>
          <cell r="L111">
            <v>16548</v>
          </cell>
          <cell r="M111" t="str">
            <v>Glienicke</v>
          </cell>
          <cell r="N111"/>
          <cell r="O111"/>
          <cell r="P111" t="str">
            <v>Claudia Morgenstern</v>
          </cell>
          <cell r="Q111" t="str">
            <v>0177-3296463</v>
          </cell>
          <cell r="R111" t="str">
            <v xml:space="preserve">cenger@gmx.de
</v>
          </cell>
          <cell r="S111"/>
          <cell r="T111"/>
          <cell r="U111"/>
          <cell r="V111" t="str">
            <v>Kind</v>
          </cell>
          <cell r="W111">
            <v>0.5</v>
          </cell>
          <cell r="X111">
            <v>35</v>
          </cell>
          <cell r="Y111">
            <v>30</v>
          </cell>
          <cell r="Z111">
            <v>2022</v>
          </cell>
          <cell r="AA111">
            <v>44827</v>
          </cell>
          <cell r="AB111">
            <v>44834</v>
          </cell>
          <cell r="AC111">
            <v>44838</v>
          </cell>
          <cell r="AD111">
            <v>35</v>
          </cell>
          <cell r="AE111">
            <v>30</v>
          </cell>
          <cell r="AF111"/>
          <cell r="AG111"/>
          <cell r="AH111">
            <v>42066</v>
          </cell>
          <cell r="AI111">
            <v>6</v>
          </cell>
          <cell r="AJ111">
            <v>7</v>
          </cell>
          <cell r="AK111">
            <v>44805</v>
          </cell>
          <cell r="AL111" t="str">
            <v>; cenger@gmx.de
;</v>
          </cell>
        </row>
        <row r="112">
          <cell r="G112" t="str">
            <v>W19800805CM</v>
          </cell>
          <cell r="H112" t="str">
            <v>Morgenstern</v>
          </cell>
          <cell r="I112" t="str">
            <v>Claudia</v>
          </cell>
          <cell r="J112">
            <v>41</v>
          </cell>
          <cell r="K112" t="str">
            <v>Franz-Schubert-Straße 27</v>
          </cell>
          <cell r="L112">
            <v>16548</v>
          </cell>
          <cell r="M112" t="str">
            <v>Glienicke</v>
          </cell>
          <cell r="N112" t="str">
            <v>0177-3296463</v>
          </cell>
          <cell r="O112" t="str">
            <v xml:space="preserve">cenger@gmx.de
</v>
          </cell>
          <cell r="P112"/>
          <cell r="Q112"/>
          <cell r="R112"/>
          <cell r="S112"/>
          <cell r="T112"/>
          <cell r="U112"/>
          <cell r="V112"/>
          <cell r="W112"/>
          <cell r="X112">
            <v>250</v>
          </cell>
          <cell r="Y112">
            <v>30</v>
          </cell>
          <cell r="Z112">
            <v>2022</v>
          </cell>
          <cell r="AA112">
            <v>44719</v>
          </cell>
          <cell r="AB112">
            <v>44834</v>
          </cell>
          <cell r="AC112">
            <v>44838</v>
          </cell>
          <cell r="AD112">
            <v>250</v>
          </cell>
          <cell r="AE112">
            <v>30</v>
          </cell>
          <cell r="AF112"/>
          <cell r="AG112"/>
          <cell r="AH112">
            <v>29438</v>
          </cell>
          <cell r="AI112">
            <v>41</v>
          </cell>
          <cell r="AJ112">
            <v>42</v>
          </cell>
          <cell r="AK112">
            <v>44720</v>
          </cell>
          <cell r="AL112" t="str">
            <v>cenger@gmx.de
; ;</v>
          </cell>
        </row>
        <row r="113">
          <cell r="G113" t="str">
            <v>M19860621NM</v>
          </cell>
          <cell r="H113" t="str">
            <v>Mossier</v>
          </cell>
          <cell r="I113" t="str">
            <v>Norman</v>
          </cell>
          <cell r="J113">
            <v>35</v>
          </cell>
          <cell r="K113" t="str">
            <v>Ebelingstraße 8</v>
          </cell>
          <cell r="L113">
            <v>10249</v>
          </cell>
          <cell r="M113" t="str">
            <v>Berlin</v>
          </cell>
          <cell r="N113" t="str">
            <v>0163/5956413</v>
          </cell>
          <cell r="O113" t="str">
            <v>norman-mossier@web.de</v>
          </cell>
          <cell r="P113"/>
          <cell r="Q113"/>
          <cell r="R113"/>
          <cell r="S113"/>
          <cell r="T113"/>
          <cell r="U113"/>
          <cell r="V113" t="str">
            <v>passiv</v>
          </cell>
          <cell r="W113"/>
          <cell r="X113">
            <v>30</v>
          </cell>
          <cell r="Y113">
            <v>0</v>
          </cell>
          <cell r="Z113">
            <v>2022</v>
          </cell>
          <cell r="AA113"/>
          <cell r="AB113"/>
          <cell r="AC113">
            <v>44714</v>
          </cell>
          <cell r="AD113">
            <v>30</v>
          </cell>
          <cell r="AE113">
            <v>0</v>
          </cell>
          <cell r="AF113"/>
          <cell r="AG113">
            <v>80</v>
          </cell>
          <cell r="AH113">
            <v>31584</v>
          </cell>
          <cell r="AI113">
            <v>35</v>
          </cell>
          <cell r="AJ113">
            <v>36</v>
          </cell>
          <cell r="AK113"/>
          <cell r="AL113" t="str">
            <v>norman-mossier@web.de</v>
          </cell>
        </row>
        <row r="114">
          <cell r="G114" t="str">
            <v>M19610810BM</v>
          </cell>
          <cell r="H114" t="str">
            <v>Mrosack</v>
          </cell>
          <cell r="I114" t="str">
            <v>Bernd</v>
          </cell>
          <cell r="J114">
            <v>60</v>
          </cell>
          <cell r="K114" t="str">
            <v>Waldweg 3</v>
          </cell>
          <cell r="L114">
            <v>16348</v>
          </cell>
          <cell r="M114" t="str">
            <v>Prenden</v>
          </cell>
          <cell r="N114" t="str">
            <v>0172/4096 318</v>
          </cell>
          <cell r="O114" t="str">
            <v>bernd.mrosack@t-online.de</v>
          </cell>
          <cell r="P114"/>
          <cell r="Q114"/>
          <cell r="R114"/>
          <cell r="S114"/>
          <cell r="T114"/>
          <cell r="U114"/>
          <cell r="V114"/>
          <cell r="W114"/>
          <cell r="X114">
            <v>250</v>
          </cell>
          <cell r="Y114">
            <v>30</v>
          </cell>
          <cell r="Z114">
            <v>2022</v>
          </cell>
          <cell r="AA114"/>
          <cell r="AB114"/>
          <cell r="AC114">
            <v>44645</v>
          </cell>
          <cell r="AD114">
            <v>250</v>
          </cell>
          <cell r="AE114">
            <v>30</v>
          </cell>
          <cell r="AF114"/>
          <cell r="AG114"/>
          <cell r="AH114">
            <v>22503</v>
          </cell>
          <cell r="AI114">
            <v>60</v>
          </cell>
          <cell r="AJ114">
            <v>61</v>
          </cell>
          <cell r="AK114">
            <v>25204</v>
          </cell>
          <cell r="AL114" t="str">
            <v>bernd.mrosack@t-online.de</v>
          </cell>
        </row>
        <row r="115">
          <cell r="G115" t="str">
            <v>W19990814LM</v>
          </cell>
          <cell r="H115" t="str">
            <v>Mücke</v>
          </cell>
          <cell r="I115" t="str">
            <v>Lena</v>
          </cell>
          <cell r="J115">
            <v>22</v>
          </cell>
          <cell r="K115" t="str">
            <v>Schmetstorpweg 10</v>
          </cell>
          <cell r="L115">
            <v>13125</v>
          </cell>
          <cell r="M115" t="str">
            <v>Berlin</v>
          </cell>
          <cell r="N115"/>
          <cell r="O115" t="str">
            <v>lena.muecke@t-online.de</v>
          </cell>
          <cell r="P115"/>
          <cell r="Q115"/>
          <cell r="R115"/>
          <cell r="S115"/>
          <cell r="T115"/>
          <cell r="U115"/>
          <cell r="V115" t="str">
            <v>passiv</v>
          </cell>
          <cell r="W115"/>
          <cell r="X115">
            <v>30</v>
          </cell>
          <cell r="Y115">
            <v>0</v>
          </cell>
          <cell r="Z115">
            <v>2022</v>
          </cell>
          <cell r="AA115">
            <v>44286</v>
          </cell>
          <cell r="AB115">
            <v>44651</v>
          </cell>
          <cell r="AC115">
            <v>44652</v>
          </cell>
          <cell r="AD115">
            <v>30</v>
          </cell>
          <cell r="AE115">
            <v>0</v>
          </cell>
          <cell r="AF115"/>
          <cell r="AG115"/>
          <cell r="AH115">
            <v>36386</v>
          </cell>
          <cell r="AI115">
            <v>22</v>
          </cell>
          <cell r="AJ115">
            <v>23</v>
          </cell>
          <cell r="AK115">
            <v>43963</v>
          </cell>
          <cell r="AL115" t="str">
            <v>lena.muecke@t-online.de; ;</v>
          </cell>
        </row>
        <row r="116">
          <cell r="G116" t="str">
            <v>M19430329TM</v>
          </cell>
          <cell r="H116" t="str">
            <v>Mücke</v>
          </cell>
          <cell r="I116" t="str">
            <v>Thomas Walter</v>
          </cell>
          <cell r="J116">
            <v>78</v>
          </cell>
          <cell r="K116" t="str">
            <v>Schmetstorpweg 10</v>
          </cell>
          <cell r="L116">
            <v>13125</v>
          </cell>
          <cell r="M116" t="str">
            <v>Berlin</v>
          </cell>
          <cell r="N116" t="str">
            <v>0172/7953729</v>
          </cell>
          <cell r="O116" t="str">
            <v>europabummler@t-online.de</v>
          </cell>
          <cell r="P116"/>
          <cell r="Q116"/>
          <cell r="R116"/>
          <cell r="S116"/>
          <cell r="T116"/>
          <cell r="U116"/>
          <cell r="V116" t="str">
            <v>passiv</v>
          </cell>
          <cell r="W116"/>
          <cell r="X116">
            <v>30</v>
          </cell>
          <cell r="Y116">
            <v>0</v>
          </cell>
          <cell r="Z116">
            <v>2022</v>
          </cell>
          <cell r="AA116">
            <v>44286</v>
          </cell>
          <cell r="AB116">
            <v>44651</v>
          </cell>
          <cell r="AC116">
            <v>44652</v>
          </cell>
          <cell r="AD116">
            <v>30</v>
          </cell>
          <cell r="AE116">
            <v>0</v>
          </cell>
          <cell r="AF116"/>
          <cell r="AG116">
            <v>50</v>
          </cell>
          <cell r="AH116">
            <v>15794</v>
          </cell>
          <cell r="AI116">
            <v>78</v>
          </cell>
          <cell r="AJ116">
            <v>79</v>
          </cell>
          <cell r="AK116"/>
          <cell r="AL116" t="str">
            <v>europabummler@t-online.de</v>
          </cell>
        </row>
        <row r="117">
          <cell r="G117" t="str">
            <v>M19620517TM</v>
          </cell>
          <cell r="H117" t="str">
            <v>Muhlack</v>
          </cell>
          <cell r="I117" t="str">
            <v>Torsten</v>
          </cell>
          <cell r="J117">
            <v>59</v>
          </cell>
          <cell r="K117" t="str">
            <v>Viereckweg  103</v>
          </cell>
          <cell r="L117">
            <v>13125</v>
          </cell>
          <cell r="M117" t="str">
            <v>Berlin</v>
          </cell>
          <cell r="N117" t="str">
            <v>0172/3829525</v>
          </cell>
          <cell r="O117" t="str">
            <v>pttorsten@t-online.de</v>
          </cell>
          <cell r="P117"/>
          <cell r="Q117"/>
          <cell r="R117"/>
          <cell r="S117"/>
          <cell r="T117"/>
          <cell r="U117"/>
          <cell r="V117"/>
          <cell r="W117"/>
          <cell r="X117">
            <v>250</v>
          </cell>
          <cell r="Y117">
            <v>30</v>
          </cell>
          <cell r="Z117">
            <v>2022</v>
          </cell>
          <cell r="AA117"/>
          <cell r="AB117"/>
          <cell r="AC117">
            <v>44652</v>
          </cell>
          <cell r="AD117">
            <v>250</v>
          </cell>
          <cell r="AE117">
            <v>30</v>
          </cell>
          <cell r="AF117"/>
          <cell r="AG117"/>
          <cell r="AH117">
            <v>22783</v>
          </cell>
          <cell r="AI117">
            <v>59</v>
          </cell>
          <cell r="AJ117">
            <v>60</v>
          </cell>
          <cell r="AK117"/>
          <cell r="AL117" t="str">
            <v>pttorsten@t-online.de</v>
          </cell>
        </row>
        <row r="118">
          <cell r="G118" t="str">
            <v>M20071120CM</v>
          </cell>
          <cell r="H118" t="str">
            <v>Müller</v>
          </cell>
          <cell r="I118" t="str">
            <v>Carl</v>
          </cell>
          <cell r="J118">
            <v>14</v>
          </cell>
          <cell r="K118" t="str">
            <v>Haydnstr. 29</v>
          </cell>
          <cell r="L118">
            <v>16341</v>
          </cell>
          <cell r="M118" t="str">
            <v>Panketal</v>
          </cell>
          <cell r="N118" t="str">
            <v>0176-22131002</v>
          </cell>
          <cell r="O118" t="str">
            <v>carl@suyatec.de</v>
          </cell>
          <cell r="P118" t="str">
            <v>Andreas Müller</v>
          </cell>
          <cell r="Q118" t="str">
            <v>0176-61617342</v>
          </cell>
          <cell r="R118" t="str">
            <v>carl@suyatec.de</v>
          </cell>
          <cell r="S118"/>
          <cell r="T118"/>
          <cell r="U118"/>
          <cell r="V118" t="str">
            <v>Kind</v>
          </cell>
          <cell r="W118"/>
          <cell r="X118">
            <v>70</v>
          </cell>
          <cell r="Y118">
            <v>30</v>
          </cell>
          <cell r="Z118">
            <v>2022</v>
          </cell>
          <cell r="AA118"/>
          <cell r="AB118"/>
          <cell r="AC118">
            <v>44680</v>
          </cell>
          <cell r="AD118">
            <v>70</v>
          </cell>
          <cell r="AE118">
            <v>30</v>
          </cell>
          <cell r="AF118"/>
          <cell r="AG118"/>
          <cell r="AH118">
            <v>39406</v>
          </cell>
          <cell r="AI118">
            <v>14</v>
          </cell>
          <cell r="AJ118">
            <v>14</v>
          </cell>
          <cell r="AK118"/>
          <cell r="AL118" t="str">
            <v>carl@suyatec.de; carl@suyatec.de;</v>
          </cell>
        </row>
        <row r="119">
          <cell r="G119" t="str">
            <v>M19720807GM</v>
          </cell>
          <cell r="H119" t="str">
            <v>Müller</v>
          </cell>
          <cell r="I119" t="str">
            <v>Gerald</v>
          </cell>
          <cell r="J119">
            <v>49</v>
          </cell>
          <cell r="K119" t="str">
            <v>Pölnitzweg 90A</v>
          </cell>
          <cell r="L119">
            <v>13125</v>
          </cell>
          <cell r="M119" t="str">
            <v>Berlin</v>
          </cell>
          <cell r="N119" t="str">
            <v>0176/24846945</v>
          </cell>
          <cell r="O119" t="str">
            <v>supergerald@gmx.de</v>
          </cell>
          <cell r="P119"/>
          <cell r="Q119"/>
          <cell r="R119"/>
          <cell r="S119"/>
          <cell r="T119"/>
          <cell r="U119"/>
          <cell r="V119"/>
          <cell r="W119"/>
          <cell r="X119">
            <v>250</v>
          </cell>
          <cell r="Y119">
            <v>30</v>
          </cell>
          <cell r="Z119">
            <v>2022</v>
          </cell>
          <cell r="AA119">
            <v>44274</v>
          </cell>
          <cell r="AB119">
            <v>44651</v>
          </cell>
          <cell r="AC119">
            <v>44652</v>
          </cell>
          <cell r="AD119">
            <v>250</v>
          </cell>
          <cell r="AE119">
            <v>30</v>
          </cell>
          <cell r="AF119"/>
          <cell r="AG119"/>
          <cell r="AH119">
            <v>26518</v>
          </cell>
          <cell r="AI119">
            <v>49</v>
          </cell>
          <cell r="AJ119">
            <v>50</v>
          </cell>
          <cell r="AK119">
            <v>44010</v>
          </cell>
          <cell r="AL119" t="str">
            <v>supergerald@gmx.de</v>
          </cell>
        </row>
        <row r="120">
          <cell r="G120" t="str">
            <v>W19971203LM</v>
          </cell>
          <cell r="H120" t="str">
            <v>Müller</v>
          </cell>
          <cell r="I120" t="str">
            <v>Lena</v>
          </cell>
          <cell r="J120">
            <v>24</v>
          </cell>
          <cell r="K120" t="str">
            <v>Forkenzeile 22</v>
          </cell>
          <cell r="L120">
            <v>13125</v>
          </cell>
          <cell r="M120" t="str">
            <v>Berlin</v>
          </cell>
          <cell r="N120" t="str">
            <v>0176/55153927</v>
          </cell>
          <cell r="O120" t="str">
            <v>LenaMueller312@googlemail.com</v>
          </cell>
          <cell r="P120"/>
          <cell r="Q120"/>
          <cell r="R120"/>
          <cell r="S120"/>
          <cell r="T120"/>
          <cell r="U120"/>
          <cell r="V120" t="str">
            <v>Student</v>
          </cell>
          <cell r="W120">
            <v>44650</v>
          </cell>
          <cell r="X120">
            <v>140</v>
          </cell>
          <cell r="Y120">
            <v>30</v>
          </cell>
          <cell r="Z120">
            <v>2022</v>
          </cell>
          <cell r="AA120">
            <v>44287</v>
          </cell>
          <cell r="AB120">
            <v>44651</v>
          </cell>
          <cell r="AC120">
            <v>44652</v>
          </cell>
          <cell r="AD120">
            <v>140</v>
          </cell>
          <cell r="AE120">
            <v>30</v>
          </cell>
          <cell r="AF120"/>
          <cell r="AG120"/>
          <cell r="AH120">
            <v>35767</v>
          </cell>
          <cell r="AI120">
            <v>24</v>
          </cell>
          <cell r="AJ120">
            <v>24</v>
          </cell>
          <cell r="AK120"/>
          <cell r="AL120" t="str">
            <v>LenaMueller312@googlemail.com</v>
          </cell>
        </row>
        <row r="121">
          <cell r="G121" t="str">
            <v>M19991008MM</v>
          </cell>
          <cell r="H121" t="str">
            <v>Müller</v>
          </cell>
          <cell r="I121" t="str">
            <v>Max</v>
          </cell>
          <cell r="J121">
            <v>22</v>
          </cell>
          <cell r="K121" t="str">
            <v>Haydnstr. 29</v>
          </cell>
          <cell r="L121">
            <v>16341</v>
          </cell>
          <cell r="M121" t="str">
            <v>Panketal</v>
          </cell>
          <cell r="N121" t="str">
            <v>0176/37571848</v>
          </cell>
          <cell r="O121" t="str">
            <v>max@suyatec.de</v>
          </cell>
          <cell r="P121" t="str">
            <v>Andreas Müller</v>
          </cell>
          <cell r="Q121" t="str">
            <v>0176/37571848</v>
          </cell>
          <cell r="R121" t="str">
            <v>max@suyatec.de</v>
          </cell>
          <cell r="S121"/>
          <cell r="T121"/>
          <cell r="U121"/>
          <cell r="V121"/>
          <cell r="W121"/>
          <cell r="X121">
            <v>250</v>
          </cell>
          <cell r="Y121">
            <v>30</v>
          </cell>
          <cell r="Z121">
            <v>2022</v>
          </cell>
          <cell r="AA121"/>
          <cell r="AB121"/>
          <cell r="AC121">
            <v>44676</v>
          </cell>
          <cell r="AD121">
            <v>250</v>
          </cell>
          <cell r="AE121">
            <v>30</v>
          </cell>
          <cell r="AF121"/>
          <cell r="AG121"/>
          <cell r="AH121">
            <v>36441</v>
          </cell>
          <cell r="AI121">
            <v>22</v>
          </cell>
          <cell r="AJ121">
            <v>23</v>
          </cell>
          <cell r="AK121"/>
          <cell r="AL121" t="str">
            <v>max@suyatec.de; max@suyatec.de;</v>
          </cell>
        </row>
        <row r="122">
          <cell r="G122" t="str">
            <v>W20001002PM</v>
          </cell>
          <cell r="H122" t="str">
            <v>Müller</v>
          </cell>
          <cell r="I122" t="str">
            <v>Pia</v>
          </cell>
          <cell r="J122">
            <v>21</v>
          </cell>
          <cell r="K122" t="str">
            <v>Platz der Vereinten Nationen 32</v>
          </cell>
          <cell r="L122">
            <v>10249</v>
          </cell>
          <cell r="M122" t="str">
            <v>Berlin</v>
          </cell>
          <cell r="N122" t="str">
            <v>0176 - 80419139</v>
          </cell>
          <cell r="O122" t="str">
            <v>pia021000@gmx.de</v>
          </cell>
          <cell r="P122"/>
          <cell r="Q122"/>
          <cell r="R122"/>
          <cell r="S122"/>
          <cell r="T122"/>
          <cell r="U122"/>
          <cell r="V122" t="str">
            <v>Ruhe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44281</v>
          </cell>
          <cell r="AB122">
            <v>0</v>
          </cell>
          <cell r="AC122"/>
          <cell r="AD122">
            <v>0</v>
          </cell>
          <cell r="AE122">
            <v>0</v>
          </cell>
          <cell r="AF122"/>
          <cell r="AG122"/>
          <cell r="AH122">
            <v>36801</v>
          </cell>
          <cell r="AI122">
            <v>21</v>
          </cell>
          <cell r="AJ122">
            <v>22</v>
          </cell>
          <cell r="AK122"/>
          <cell r="AL122"/>
        </row>
        <row r="123">
          <cell r="G123" t="str">
            <v>W20001011PM</v>
          </cell>
          <cell r="H123" t="str">
            <v>Müller2</v>
          </cell>
          <cell r="I123" t="str">
            <v>Pia</v>
          </cell>
          <cell r="J123">
            <v>21</v>
          </cell>
          <cell r="K123" t="str">
            <v>Hannoversche Straße 3</v>
          </cell>
          <cell r="L123">
            <v>10115</v>
          </cell>
          <cell r="M123" t="str">
            <v>Berlin</v>
          </cell>
          <cell r="N123" t="str">
            <v>0179-4114062</v>
          </cell>
          <cell r="O123" t="str">
            <v>piamileyberlin@gmail.com</v>
          </cell>
          <cell r="P123"/>
          <cell r="Q123"/>
          <cell r="R123"/>
          <cell r="S123"/>
          <cell r="T123"/>
          <cell r="U123"/>
          <cell r="V123"/>
          <cell r="W123"/>
          <cell r="X123">
            <v>140</v>
          </cell>
          <cell r="Y123">
            <v>30</v>
          </cell>
          <cell r="Z123">
            <v>2022</v>
          </cell>
          <cell r="AA123">
            <v>44741</v>
          </cell>
          <cell r="AB123">
            <v>44834</v>
          </cell>
          <cell r="AC123">
            <v>44838</v>
          </cell>
          <cell r="AD123">
            <v>140</v>
          </cell>
          <cell r="AE123">
            <v>30</v>
          </cell>
          <cell r="AF123"/>
          <cell r="AG123"/>
          <cell r="AH123">
            <v>36810</v>
          </cell>
          <cell r="AI123">
            <v>21</v>
          </cell>
          <cell r="AJ123">
            <v>22</v>
          </cell>
          <cell r="AK123">
            <v>44682</v>
          </cell>
          <cell r="AL123" t="str">
            <v>piamileyberlin@gmail.com; ;</v>
          </cell>
        </row>
        <row r="124">
          <cell r="G124" t="str">
            <v>M19920310MN</v>
          </cell>
          <cell r="H124" t="str">
            <v>Nehring</v>
          </cell>
          <cell r="I124" t="str">
            <v>Maik</v>
          </cell>
          <cell r="J124">
            <v>29</v>
          </cell>
          <cell r="K124" t="str">
            <v>Talsandweg 17</v>
          </cell>
          <cell r="L124">
            <v>13509</v>
          </cell>
          <cell r="M124" t="str">
            <v>Berlin</v>
          </cell>
          <cell r="N124" t="str">
            <v>0151-17396222</v>
          </cell>
          <cell r="O124" t="str">
            <v>nehring10@gmx.de</v>
          </cell>
          <cell r="P124"/>
          <cell r="Q124"/>
          <cell r="R124"/>
          <cell r="S124"/>
          <cell r="T124"/>
          <cell r="U124"/>
          <cell r="V124"/>
          <cell r="W124"/>
          <cell r="X124">
            <v>250</v>
          </cell>
          <cell r="Y124">
            <v>30</v>
          </cell>
          <cell r="Z124">
            <v>2022</v>
          </cell>
          <cell r="AA124">
            <v>44286</v>
          </cell>
          <cell r="AB124">
            <v>44634</v>
          </cell>
          <cell r="AC124">
            <v>44635</v>
          </cell>
          <cell r="AD124">
            <v>250</v>
          </cell>
          <cell r="AE124">
            <v>30</v>
          </cell>
          <cell r="AF124"/>
          <cell r="AG124"/>
          <cell r="AH124">
            <v>33673</v>
          </cell>
          <cell r="AI124">
            <v>29</v>
          </cell>
          <cell r="AJ124">
            <v>30</v>
          </cell>
          <cell r="AK124"/>
          <cell r="AL124" t="str">
            <v>nehring10@gmx.de</v>
          </cell>
        </row>
        <row r="125">
          <cell r="G125" t="str">
            <v>M19830807SF</v>
          </cell>
          <cell r="H125" t="str">
            <v>Nehring</v>
          </cell>
          <cell r="I125" t="str">
            <v>Sebastian</v>
          </cell>
          <cell r="J125">
            <v>38</v>
          </cell>
          <cell r="K125" t="str">
            <v>Kampweg 6a</v>
          </cell>
          <cell r="L125">
            <v>13509</v>
          </cell>
          <cell r="M125" t="str">
            <v>Berlin</v>
          </cell>
          <cell r="N125" t="str">
            <v>0174-3906745</v>
          </cell>
          <cell r="O125" t="str">
            <v>sebastianfeldmann@hotmail.com</v>
          </cell>
          <cell r="P125"/>
          <cell r="Q125"/>
          <cell r="R125"/>
          <cell r="S125"/>
          <cell r="T125"/>
          <cell r="U125"/>
          <cell r="V125"/>
          <cell r="W125"/>
          <cell r="X125">
            <v>250</v>
          </cell>
          <cell r="Y125">
            <v>30</v>
          </cell>
          <cell r="Z125">
            <v>2022</v>
          </cell>
          <cell r="AA125">
            <v>44293</v>
          </cell>
          <cell r="AB125">
            <v>44634</v>
          </cell>
          <cell r="AC125">
            <v>44635</v>
          </cell>
          <cell r="AD125">
            <v>250</v>
          </cell>
          <cell r="AE125">
            <v>30</v>
          </cell>
          <cell r="AF125"/>
          <cell r="AG125"/>
          <cell r="AH125">
            <v>30535</v>
          </cell>
          <cell r="AI125">
            <v>38</v>
          </cell>
          <cell r="AJ125">
            <v>39</v>
          </cell>
          <cell r="AK125"/>
          <cell r="AL125" t="str">
            <v>sebastianfeldmann@hotmail.com</v>
          </cell>
        </row>
        <row r="126">
          <cell r="G126" t="str">
            <v>M20100423CN</v>
          </cell>
          <cell r="H126" t="str">
            <v>Neubert</v>
          </cell>
          <cell r="I126" t="str">
            <v>Corvin</v>
          </cell>
          <cell r="J126">
            <v>11</v>
          </cell>
          <cell r="K126" t="str">
            <v>Achtrutenberg 30</v>
          </cell>
          <cell r="L126">
            <v>13125</v>
          </cell>
          <cell r="M126" t="str">
            <v>Berlin</v>
          </cell>
          <cell r="N126"/>
          <cell r="O126"/>
          <cell r="P126" t="str">
            <v>Heino Neubert</v>
          </cell>
          <cell r="Q126" t="str">
            <v>0176-98583895</v>
          </cell>
          <cell r="R126" t="str">
            <v>heino.neubert@gmail.com</v>
          </cell>
          <cell r="S126"/>
          <cell r="T126"/>
          <cell r="U126"/>
          <cell r="V126" t="str">
            <v>Kind</v>
          </cell>
          <cell r="W126"/>
          <cell r="X126">
            <v>70</v>
          </cell>
          <cell r="Y126">
            <v>30</v>
          </cell>
          <cell r="Z126">
            <v>2022</v>
          </cell>
          <cell r="AA126">
            <v>44285</v>
          </cell>
          <cell r="AB126">
            <v>44651</v>
          </cell>
          <cell r="AC126">
            <v>44652</v>
          </cell>
          <cell r="AD126">
            <v>70</v>
          </cell>
          <cell r="AE126">
            <v>30</v>
          </cell>
          <cell r="AF126"/>
          <cell r="AG126"/>
          <cell r="AH126">
            <v>40291</v>
          </cell>
          <cell r="AI126">
            <v>11</v>
          </cell>
          <cell r="AJ126">
            <v>12</v>
          </cell>
          <cell r="AK126">
            <v>43050</v>
          </cell>
          <cell r="AL126" t="str">
            <v>; heino.neubert@gmail.com;</v>
          </cell>
        </row>
        <row r="127">
          <cell r="G127" t="str">
            <v>W20120817EN</v>
          </cell>
          <cell r="H127" t="str">
            <v>Neumann</v>
          </cell>
          <cell r="I127" t="str">
            <v>Elaine</v>
          </cell>
          <cell r="J127">
            <v>9</v>
          </cell>
          <cell r="K127" t="str">
            <v xml:space="preserve">Hochstraße 86
</v>
          </cell>
          <cell r="L127">
            <v>16341</v>
          </cell>
          <cell r="M127" t="str">
            <v>Panketal</v>
          </cell>
          <cell r="N127"/>
          <cell r="O127"/>
          <cell r="P127" t="str">
            <v>Marcus Kämpfe</v>
          </cell>
          <cell r="Q127" t="str">
            <v>0170-8392515</v>
          </cell>
          <cell r="R127" t="str">
            <v>Marcus-83@gmx.net</v>
          </cell>
          <cell r="S127" t="str">
            <v>Sabrina Neumann</v>
          </cell>
          <cell r="T127"/>
          <cell r="U127"/>
          <cell r="V127" t="str">
            <v>Kind</v>
          </cell>
          <cell r="W127"/>
          <cell r="X127">
            <v>70</v>
          </cell>
          <cell r="Y127">
            <v>30</v>
          </cell>
          <cell r="Z127">
            <v>2022</v>
          </cell>
          <cell r="AA127">
            <v>44468</v>
          </cell>
          <cell r="AB127">
            <v>44651</v>
          </cell>
          <cell r="AC127">
            <v>44652</v>
          </cell>
          <cell r="AD127">
            <v>70</v>
          </cell>
          <cell r="AE127">
            <v>30</v>
          </cell>
          <cell r="AF127"/>
          <cell r="AG127"/>
          <cell r="AH127">
            <v>41138</v>
          </cell>
          <cell r="AI127">
            <v>9</v>
          </cell>
          <cell r="AJ127">
            <v>10</v>
          </cell>
          <cell r="AK127">
            <v>44440</v>
          </cell>
          <cell r="AL127" t="str">
            <v>; Marcus-83@gmx.net;</v>
          </cell>
        </row>
        <row r="128">
          <cell r="G128" t="str">
            <v>M20120501PO</v>
          </cell>
          <cell r="H128" t="str">
            <v>Ocker</v>
          </cell>
          <cell r="I128" t="str">
            <v>Pepe</v>
          </cell>
          <cell r="J128">
            <v>9</v>
          </cell>
          <cell r="K128" t="str">
            <v>Schönerlinder Dorfstraße 32b</v>
          </cell>
          <cell r="L128">
            <v>16348</v>
          </cell>
          <cell r="M128" t="str">
            <v>Wandlitz</v>
          </cell>
          <cell r="N128"/>
          <cell r="O128"/>
          <cell r="P128" t="str">
            <v>S. Ocker</v>
          </cell>
          <cell r="Q128" t="str">
            <v>0174 - 3614777</v>
          </cell>
          <cell r="R128" t="str">
            <v>s.ocker04@web.de</v>
          </cell>
          <cell r="S128"/>
          <cell r="T128"/>
          <cell r="U128"/>
          <cell r="V128" t="str">
            <v>Kind</v>
          </cell>
          <cell r="W128"/>
          <cell r="X128">
            <v>70</v>
          </cell>
          <cell r="Y128">
            <v>30</v>
          </cell>
          <cell r="Z128">
            <v>2022</v>
          </cell>
          <cell r="AA128">
            <v>44323</v>
          </cell>
          <cell r="AB128">
            <v>44651</v>
          </cell>
          <cell r="AC128">
            <v>44652</v>
          </cell>
          <cell r="AD128">
            <v>70</v>
          </cell>
          <cell r="AE128">
            <v>30</v>
          </cell>
          <cell r="AF128"/>
          <cell r="AG128"/>
          <cell r="AH128">
            <v>41030</v>
          </cell>
          <cell r="AI128">
            <v>9</v>
          </cell>
          <cell r="AJ128">
            <v>10</v>
          </cell>
          <cell r="AK128">
            <v>43417</v>
          </cell>
          <cell r="AL128" t="str">
            <v>; s.ocker04@web.de;</v>
          </cell>
        </row>
        <row r="129">
          <cell r="G129" t="str">
            <v>M20131204MO</v>
          </cell>
          <cell r="H129" t="str">
            <v>Oenning</v>
          </cell>
          <cell r="I129" t="str">
            <v>Milo</v>
          </cell>
          <cell r="J129">
            <v>8</v>
          </cell>
          <cell r="K129" t="str">
            <v>Wolfshagener Str. 74</v>
          </cell>
          <cell r="L129">
            <v>13187</v>
          </cell>
          <cell r="M129" t="str">
            <v>Berlin</v>
          </cell>
          <cell r="N129"/>
          <cell r="O129"/>
          <cell r="P129" t="str">
            <v>Anja Oenning</v>
          </cell>
          <cell r="Q129" t="str">
            <v>0151-40738001</v>
          </cell>
          <cell r="R129" t="str">
            <v>oenning@sequenz.com</v>
          </cell>
          <cell r="S129"/>
          <cell r="T129"/>
          <cell r="U129"/>
          <cell r="V129" t="str">
            <v>Kind</v>
          </cell>
          <cell r="W129"/>
          <cell r="X129">
            <v>70</v>
          </cell>
          <cell r="Y129">
            <v>30</v>
          </cell>
          <cell r="Z129">
            <v>2022</v>
          </cell>
          <cell r="AA129">
            <v>44524</v>
          </cell>
          <cell r="AB129">
            <v>44651</v>
          </cell>
          <cell r="AC129">
            <v>44652</v>
          </cell>
          <cell r="AD129">
            <v>70</v>
          </cell>
          <cell r="AE129">
            <v>30</v>
          </cell>
          <cell r="AF129"/>
          <cell r="AG129"/>
          <cell r="AH129">
            <v>41612</v>
          </cell>
          <cell r="AI129">
            <v>8</v>
          </cell>
          <cell r="AJ129">
            <v>8</v>
          </cell>
          <cell r="AK129">
            <v>44524</v>
          </cell>
          <cell r="AL129" t="str">
            <v>; oenning@sequenz.com;</v>
          </cell>
        </row>
        <row r="130">
          <cell r="G130" t="str">
            <v>M20091221PO</v>
          </cell>
          <cell r="H130" t="str">
            <v>Oenning</v>
          </cell>
          <cell r="I130" t="str">
            <v>Pitt</v>
          </cell>
          <cell r="J130">
            <v>12</v>
          </cell>
          <cell r="K130" t="str">
            <v>Wolfshagener Str. 74</v>
          </cell>
          <cell r="L130">
            <v>13187</v>
          </cell>
          <cell r="M130" t="str">
            <v>Berlin</v>
          </cell>
          <cell r="N130"/>
          <cell r="O130"/>
          <cell r="P130" t="str">
            <v>Anja Oenning</v>
          </cell>
          <cell r="Q130" t="str">
            <v>0151-40738001</v>
          </cell>
          <cell r="R130" t="str">
            <v>oenning@sequenz.com</v>
          </cell>
          <cell r="S130"/>
          <cell r="T130"/>
          <cell r="U130"/>
          <cell r="V130" t="str">
            <v>Kind</v>
          </cell>
          <cell r="W130"/>
          <cell r="X130">
            <v>70</v>
          </cell>
          <cell r="Y130">
            <v>30</v>
          </cell>
          <cell r="Z130">
            <v>2022</v>
          </cell>
          <cell r="AA130">
            <v>44524</v>
          </cell>
          <cell r="AB130">
            <v>44651</v>
          </cell>
          <cell r="AC130">
            <v>44652</v>
          </cell>
          <cell r="AD130">
            <v>70</v>
          </cell>
          <cell r="AE130">
            <v>30</v>
          </cell>
          <cell r="AF130"/>
          <cell r="AG130"/>
          <cell r="AH130">
            <v>40168</v>
          </cell>
          <cell r="AI130">
            <v>12</v>
          </cell>
          <cell r="AJ130">
            <v>12</v>
          </cell>
          <cell r="AK130">
            <v>44524</v>
          </cell>
          <cell r="AL130" t="str">
            <v>; oenning@sequenz.com;</v>
          </cell>
        </row>
        <row r="131">
          <cell r="G131" t="str">
            <v>W19740312MO</v>
          </cell>
          <cell r="H131" t="str">
            <v>Otto</v>
          </cell>
          <cell r="I131" t="str">
            <v>Mandy</v>
          </cell>
          <cell r="J131">
            <v>47</v>
          </cell>
          <cell r="K131" t="str">
            <v>Solothurnstraße 11</v>
          </cell>
          <cell r="L131">
            <v>16341</v>
          </cell>
          <cell r="M131" t="str">
            <v>Panketal</v>
          </cell>
          <cell r="N131" t="str">
            <v>0172-2028067</v>
          </cell>
          <cell r="O131" t="str">
            <v>sonnenemma@gmail.com</v>
          </cell>
          <cell r="P131"/>
          <cell r="Q131"/>
          <cell r="R131"/>
          <cell r="S131"/>
          <cell r="T131"/>
          <cell r="U131"/>
          <cell r="V131"/>
          <cell r="W131"/>
          <cell r="X131">
            <v>250</v>
          </cell>
          <cell r="Y131">
            <v>30</v>
          </cell>
          <cell r="Z131">
            <v>2022</v>
          </cell>
          <cell r="AA131">
            <v>44282</v>
          </cell>
          <cell r="AB131">
            <v>44634</v>
          </cell>
          <cell r="AC131">
            <v>44635</v>
          </cell>
          <cell r="AD131">
            <v>250</v>
          </cell>
          <cell r="AE131">
            <v>30</v>
          </cell>
          <cell r="AF131"/>
          <cell r="AG131"/>
          <cell r="AH131">
            <v>27100</v>
          </cell>
          <cell r="AI131">
            <v>47</v>
          </cell>
          <cell r="AJ131">
            <v>48</v>
          </cell>
          <cell r="AK131">
            <v>43831</v>
          </cell>
          <cell r="AL131" t="str">
            <v>sonnenemma@gmail.com</v>
          </cell>
        </row>
        <row r="132">
          <cell r="G132" t="str">
            <v>M20100716IP</v>
          </cell>
          <cell r="H132" t="str">
            <v>Panov</v>
          </cell>
          <cell r="I132" t="str">
            <v>Iaromir</v>
          </cell>
          <cell r="J132">
            <v>11</v>
          </cell>
          <cell r="K132" t="str">
            <v>Tichauer Str., 47A</v>
          </cell>
          <cell r="L132">
            <v>13125</v>
          </cell>
          <cell r="M132" t="str">
            <v>Berlin</v>
          </cell>
          <cell r="N132"/>
          <cell r="O132"/>
          <cell r="P132" t="str">
            <v>Denis Panov</v>
          </cell>
          <cell r="Q132" t="str">
            <v>0170-3632456</v>
          </cell>
          <cell r="R132" t="str">
            <v>dpanov@gmail.com</v>
          </cell>
          <cell r="S132"/>
          <cell r="T132"/>
          <cell r="U132"/>
          <cell r="V132" t="str">
            <v>Kind</v>
          </cell>
          <cell r="W132"/>
          <cell r="X132">
            <v>70</v>
          </cell>
          <cell r="Y132">
            <v>30</v>
          </cell>
          <cell r="Z132">
            <v>2022</v>
          </cell>
          <cell r="AA132">
            <v>44599</v>
          </cell>
          <cell r="AB132">
            <v>44651</v>
          </cell>
          <cell r="AC132">
            <v>44652</v>
          </cell>
          <cell r="AD132">
            <v>70</v>
          </cell>
          <cell r="AE132">
            <v>30</v>
          </cell>
          <cell r="AF132"/>
          <cell r="AG132"/>
          <cell r="AH132">
            <v>40375</v>
          </cell>
          <cell r="AI132">
            <v>11</v>
          </cell>
          <cell r="AJ132">
            <v>12</v>
          </cell>
          <cell r="AK132">
            <v>44589</v>
          </cell>
          <cell r="AL132" t="str">
            <v>; dpanov@gmail.com;</v>
          </cell>
        </row>
        <row r="133">
          <cell r="G133" t="str">
            <v>M19770621RP</v>
          </cell>
          <cell r="H133" t="str">
            <v>Path</v>
          </cell>
          <cell r="I133" t="str">
            <v>Rico</v>
          </cell>
          <cell r="J133">
            <v>44</v>
          </cell>
          <cell r="K133" t="str">
            <v>Ückeritzer Ring 35</v>
          </cell>
          <cell r="L133">
            <v>13059</v>
          </cell>
          <cell r="M133" t="str">
            <v>Berlin</v>
          </cell>
          <cell r="N133" t="str">
            <v>0172-8632454</v>
          </cell>
          <cell r="O133" t="str">
            <v>rico.path@googlemail.com</v>
          </cell>
          <cell r="P133"/>
          <cell r="Q133"/>
          <cell r="R133"/>
          <cell r="S133"/>
          <cell r="T133"/>
          <cell r="U133"/>
          <cell r="V133"/>
          <cell r="W133">
            <v>0.25</v>
          </cell>
          <cell r="X133">
            <v>187.5</v>
          </cell>
          <cell r="Y133">
            <v>30</v>
          </cell>
          <cell r="Z133">
            <v>2022</v>
          </cell>
          <cell r="AA133">
            <v>44788</v>
          </cell>
          <cell r="AB133">
            <v>44834</v>
          </cell>
          <cell r="AC133">
            <v>44838</v>
          </cell>
          <cell r="AD133">
            <v>187.5</v>
          </cell>
          <cell r="AE133">
            <v>30</v>
          </cell>
          <cell r="AF133"/>
          <cell r="AG133"/>
          <cell r="AH133">
            <v>28297</v>
          </cell>
          <cell r="AI133">
            <v>44</v>
          </cell>
          <cell r="AJ133">
            <v>45</v>
          </cell>
          <cell r="AK133">
            <v>44757</v>
          </cell>
          <cell r="AL133" t="str">
            <v>rico.path@googlemail.com; ;</v>
          </cell>
        </row>
        <row r="134">
          <cell r="G134" t="str">
            <v>M20110615KP</v>
          </cell>
          <cell r="H134" t="str">
            <v>Peisker</v>
          </cell>
          <cell r="I134" t="str">
            <v>Karl Filip</v>
          </cell>
          <cell r="J134">
            <v>10</v>
          </cell>
          <cell r="K134" t="str">
            <v>Pitztaler Straße 49a</v>
          </cell>
          <cell r="L134">
            <v>16341</v>
          </cell>
          <cell r="M134" t="str">
            <v>Panketal</v>
          </cell>
          <cell r="N134"/>
          <cell r="O134"/>
          <cell r="P134" t="str">
            <v>Jana Peisker</v>
          </cell>
          <cell r="Q134" t="str">
            <v>0172-4003996</v>
          </cell>
          <cell r="R134" t="str">
            <v>jana.peisker@gmx.de</v>
          </cell>
          <cell r="S134"/>
          <cell r="T134"/>
          <cell r="U134"/>
          <cell r="V134" t="str">
            <v>Kind</v>
          </cell>
          <cell r="W134"/>
          <cell r="X134">
            <v>70</v>
          </cell>
          <cell r="Y134">
            <v>30</v>
          </cell>
          <cell r="Z134">
            <v>2022</v>
          </cell>
          <cell r="AA134">
            <v>44341</v>
          </cell>
          <cell r="AB134">
            <v>44651</v>
          </cell>
          <cell r="AC134">
            <v>44652</v>
          </cell>
          <cell r="AD134">
            <v>70</v>
          </cell>
          <cell r="AE134">
            <v>30</v>
          </cell>
          <cell r="AF134"/>
          <cell r="AG134"/>
          <cell r="AH134">
            <v>40709</v>
          </cell>
          <cell r="AI134">
            <v>10</v>
          </cell>
          <cell r="AJ134">
            <v>11</v>
          </cell>
          <cell r="AK134">
            <v>44342</v>
          </cell>
          <cell r="AL134" t="str">
            <v>; jana.peisker@gmx.de;</v>
          </cell>
        </row>
        <row r="135">
          <cell r="G135" t="str">
            <v>M20171113AP</v>
          </cell>
          <cell r="H135" t="str">
            <v>Plichta</v>
          </cell>
          <cell r="I135" t="str">
            <v>Adam</v>
          </cell>
          <cell r="J135">
            <v>4</v>
          </cell>
          <cell r="K135" t="str">
            <v>Strömannstraße 93</v>
          </cell>
          <cell r="L135">
            <v>13125</v>
          </cell>
          <cell r="M135" t="str">
            <v>Berlin</v>
          </cell>
          <cell r="N135"/>
          <cell r="O135"/>
          <cell r="P135" t="str">
            <v>Aleksandra Plichta</v>
          </cell>
          <cell r="Q135" t="str">
            <v>0176-31379762</v>
          </cell>
          <cell r="R135" t="str">
            <v>aleksandraplichta1998@gmx.de</v>
          </cell>
          <cell r="S135"/>
          <cell r="T135"/>
          <cell r="U135"/>
          <cell r="V135" t="str">
            <v>Kind</v>
          </cell>
          <cell r="W135"/>
          <cell r="X135">
            <v>70</v>
          </cell>
          <cell r="Y135">
            <v>30</v>
          </cell>
          <cell r="Z135">
            <v>2022</v>
          </cell>
          <cell r="AA135">
            <v>44674</v>
          </cell>
          <cell r="AB135">
            <v>44713</v>
          </cell>
          <cell r="AC135">
            <v>44714</v>
          </cell>
          <cell r="AD135">
            <v>70</v>
          </cell>
          <cell r="AE135">
            <v>30</v>
          </cell>
          <cell r="AF135"/>
          <cell r="AG135"/>
          <cell r="AH135">
            <v>43052</v>
          </cell>
          <cell r="AI135">
            <v>4</v>
          </cell>
          <cell r="AJ135">
            <v>5</v>
          </cell>
          <cell r="AK135">
            <v>44675</v>
          </cell>
          <cell r="AL135" t="str">
            <v>; aleksandraplichta1998@gmx.de;</v>
          </cell>
        </row>
        <row r="136">
          <cell r="G136" t="str">
            <v>W19950501NP</v>
          </cell>
          <cell r="H136" t="str">
            <v>Prescher</v>
          </cell>
          <cell r="I136" t="str">
            <v>Natalie</v>
          </cell>
          <cell r="J136">
            <v>26</v>
          </cell>
          <cell r="K136" t="str">
            <v>Strasse 44 Nr. 28</v>
          </cell>
          <cell r="L136">
            <v>13125</v>
          </cell>
          <cell r="M136" t="str">
            <v>Berlin</v>
          </cell>
          <cell r="N136" t="str">
            <v>0176/84563771</v>
          </cell>
          <cell r="O136" t="str">
            <v>natalie-berlin@web.de</v>
          </cell>
          <cell r="P136"/>
          <cell r="Q136"/>
          <cell r="R136"/>
          <cell r="S136"/>
          <cell r="T136"/>
          <cell r="U136"/>
          <cell r="V136"/>
          <cell r="W136"/>
          <cell r="X136">
            <v>250</v>
          </cell>
          <cell r="Y136">
            <v>30</v>
          </cell>
          <cell r="Z136">
            <v>2022</v>
          </cell>
          <cell r="AA136"/>
          <cell r="AB136"/>
          <cell r="AC136">
            <v>44673</v>
          </cell>
          <cell r="AD136">
            <v>250</v>
          </cell>
          <cell r="AE136">
            <v>30</v>
          </cell>
          <cell r="AF136"/>
          <cell r="AG136"/>
          <cell r="AH136">
            <v>34820</v>
          </cell>
          <cell r="AI136">
            <v>26</v>
          </cell>
          <cell r="AJ136">
            <v>27</v>
          </cell>
          <cell r="AK136"/>
          <cell r="AL136" t="str">
            <v>natalie-berlin@web.de</v>
          </cell>
        </row>
        <row r="137">
          <cell r="G137" t="str">
            <v>W19691018KR</v>
          </cell>
          <cell r="H137" t="str">
            <v>Radtke</v>
          </cell>
          <cell r="I137" t="str">
            <v>Kathrin</v>
          </cell>
          <cell r="J137">
            <v>52</v>
          </cell>
          <cell r="K137" t="str">
            <v>Birkholzer Weg 5</v>
          </cell>
          <cell r="L137">
            <v>16431</v>
          </cell>
          <cell r="M137" t="str">
            <v>Panketal</v>
          </cell>
          <cell r="N137" t="str">
            <v>0172/3939169</v>
          </cell>
          <cell r="O137" t="str">
            <v>katrin-radtke@gmx.de</v>
          </cell>
          <cell r="P137"/>
          <cell r="Q137"/>
          <cell r="R137"/>
          <cell r="S137"/>
          <cell r="T137"/>
          <cell r="U137"/>
          <cell r="V137" t="str">
            <v>passiv</v>
          </cell>
          <cell r="W137"/>
          <cell r="X137">
            <v>30</v>
          </cell>
          <cell r="Y137">
            <v>0</v>
          </cell>
          <cell r="Z137">
            <v>2022</v>
          </cell>
          <cell r="AA137"/>
          <cell r="AB137"/>
          <cell r="AC137"/>
          <cell r="AD137"/>
          <cell r="AE137">
            <v>0</v>
          </cell>
          <cell r="AF137"/>
          <cell r="AG137"/>
          <cell r="AH137">
            <v>25494</v>
          </cell>
          <cell r="AI137">
            <v>52</v>
          </cell>
          <cell r="AJ137">
            <v>53</v>
          </cell>
          <cell r="AK137">
            <v>42795</v>
          </cell>
          <cell r="AL137" t="str">
            <v>katrin-radtke@gmx.de</v>
          </cell>
        </row>
        <row r="138">
          <cell r="G138" t="str">
            <v>W19930315LR</v>
          </cell>
          <cell r="H138" t="str">
            <v>Rauch</v>
          </cell>
          <cell r="I138" t="str">
            <v>Lilian</v>
          </cell>
          <cell r="J138">
            <v>28</v>
          </cell>
          <cell r="K138" t="str">
            <v>Pistoriusstr. 3</v>
          </cell>
          <cell r="L138">
            <v>13086</v>
          </cell>
          <cell r="M138" t="str">
            <v>Berlin</v>
          </cell>
          <cell r="N138" t="str">
            <v>0176-32232432</v>
          </cell>
          <cell r="O138" t="str">
            <v>lilianrauch@t-online.de</v>
          </cell>
          <cell r="P138"/>
          <cell r="Q138"/>
          <cell r="R138"/>
          <cell r="S138"/>
          <cell r="T138"/>
          <cell r="U138"/>
          <cell r="V138"/>
          <cell r="W138"/>
          <cell r="X138">
            <v>140</v>
          </cell>
          <cell r="Y138">
            <v>30</v>
          </cell>
          <cell r="Z138">
            <v>2022</v>
          </cell>
          <cell r="AA138">
            <v>44816</v>
          </cell>
          <cell r="AB138">
            <v>44834</v>
          </cell>
          <cell r="AC138">
            <v>44838</v>
          </cell>
          <cell r="AD138">
            <v>140</v>
          </cell>
          <cell r="AE138">
            <v>30</v>
          </cell>
          <cell r="AF138"/>
          <cell r="AG138"/>
          <cell r="AH138">
            <v>34043</v>
          </cell>
          <cell r="AI138">
            <v>28</v>
          </cell>
          <cell r="AJ138">
            <v>29</v>
          </cell>
          <cell r="AK138">
            <v>44727</v>
          </cell>
          <cell r="AL138" t="str">
            <v>lilianrauch@t-online.de</v>
          </cell>
        </row>
        <row r="139">
          <cell r="G139" t="str">
            <v>M20070607LR</v>
          </cell>
          <cell r="H139" t="str">
            <v>Reck</v>
          </cell>
          <cell r="I139" t="str">
            <v>Louis</v>
          </cell>
          <cell r="J139">
            <v>14</v>
          </cell>
          <cell r="K139" t="str">
            <v>Marie-Grünberg-Straße 9</v>
          </cell>
          <cell r="L139">
            <v>13129</v>
          </cell>
          <cell r="M139" t="str">
            <v>Berlin</v>
          </cell>
          <cell r="N139"/>
          <cell r="O139" t="str">
            <v>louisreck@gmx.de</v>
          </cell>
          <cell r="P139" t="str">
            <v>Jörg Reck</v>
          </cell>
          <cell r="Q139" t="str">
            <v>0152 28497547</v>
          </cell>
          <cell r="R139" t="str">
            <v>louisreck@gmx.de</v>
          </cell>
          <cell r="S139"/>
          <cell r="T139"/>
          <cell r="U139"/>
          <cell r="V139" t="str">
            <v>Kind</v>
          </cell>
          <cell r="W139"/>
          <cell r="X139">
            <v>70</v>
          </cell>
          <cell r="Y139">
            <v>30</v>
          </cell>
          <cell r="Z139">
            <v>2022</v>
          </cell>
          <cell r="AA139">
            <v>44574</v>
          </cell>
          <cell r="AB139">
            <v>44651</v>
          </cell>
          <cell r="AC139">
            <v>44652</v>
          </cell>
          <cell r="AD139">
            <v>70</v>
          </cell>
          <cell r="AE139">
            <v>30</v>
          </cell>
          <cell r="AF139"/>
          <cell r="AG139"/>
          <cell r="AH139">
            <v>39240</v>
          </cell>
          <cell r="AI139">
            <v>14</v>
          </cell>
          <cell r="AJ139">
            <v>15</v>
          </cell>
          <cell r="AK139">
            <v>44562</v>
          </cell>
          <cell r="AL139" t="str">
            <v>louisreck@gmx.de</v>
          </cell>
        </row>
        <row r="140">
          <cell r="G140" t="str">
            <v>W20140612YR</v>
          </cell>
          <cell r="H140" t="str">
            <v>Reckendorf</v>
          </cell>
          <cell r="I140" t="str">
            <v>Yuna</v>
          </cell>
          <cell r="J140">
            <v>7</v>
          </cell>
          <cell r="K140" t="str">
            <v>Alt Zepernick 17</v>
          </cell>
          <cell r="L140">
            <v>16341</v>
          </cell>
          <cell r="M140" t="str">
            <v>Panketal</v>
          </cell>
          <cell r="N140"/>
          <cell r="O140"/>
          <cell r="P140" t="str">
            <v>Nicole Reckendorf</v>
          </cell>
          <cell r="Q140" t="str">
            <v>0172-7592487</v>
          </cell>
          <cell r="R140" t="str">
            <v>n.reckendorf@web.de</v>
          </cell>
          <cell r="S140" t="str">
            <v>Martin Reckendorf</v>
          </cell>
          <cell r="T140"/>
          <cell r="U140"/>
          <cell r="V140" t="str">
            <v>Kind</v>
          </cell>
          <cell r="W140"/>
          <cell r="X140">
            <v>70</v>
          </cell>
          <cell r="Y140">
            <v>30</v>
          </cell>
          <cell r="Z140">
            <v>2022</v>
          </cell>
          <cell r="AA140">
            <v>44691</v>
          </cell>
          <cell r="AB140">
            <v>44713</v>
          </cell>
          <cell r="AC140">
            <v>44714</v>
          </cell>
          <cell r="AD140">
            <v>70</v>
          </cell>
          <cell r="AE140">
            <v>30</v>
          </cell>
          <cell r="AF140"/>
          <cell r="AG140"/>
          <cell r="AH140">
            <v>41802</v>
          </cell>
          <cell r="AI140">
            <v>7</v>
          </cell>
          <cell r="AJ140">
            <v>8</v>
          </cell>
          <cell r="AK140">
            <v>44691</v>
          </cell>
          <cell r="AL140" t="str">
            <v>; n.reckendorf@web.de;</v>
          </cell>
        </row>
        <row r="141">
          <cell r="G141" t="str">
            <v>W20040920HR</v>
          </cell>
          <cell r="H141" t="str">
            <v>Redlich</v>
          </cell>
          <cell r="I141" t="str">
            <v>Hannah Amy</v>
          </cell>
          <cell r="J141">
            <v>17</v>
          </cell>
          <cell r="K141" t="str">
            <v>Am hohen Feld 129</v>
          </cell>
          <cell r="L141">
            <v>13125</v>
          </cell>
          <cell r="M141" t="str">
            <v>Berlin</v>
          </cell>
          <cell r="N141" t="str">
            <v>0157-38835262</v>
          </cell>
          <cell r="O141" t="str">
            <v>hanna.redlich04@gmail.com</v>
          </cell>
          <cell r="P141" t="str">
            <v>Thomas Redlich</v>
          </cell>
          <cell r="Q141" t="str">
            <v>0160/8830524</v>
          </cell>
          <cell r="R141" t="str">
            <v>thomas-redlich@web.de</v>
          </cell>
          <cell r="S141"/>
          <cell r="T141"/>
          <cell r="U141"/>
          <cell r="V141" t="str">
            <v>Kind</v>
          </cell>
          <cell r="W141"/>
          <cell r="X141">
            <v>70</v>
          </cell>
          <cell r="Y141">
            <v>30</v>
          </cell>
          <cell r="Z141">
            <v>2022</v>
          </cell>
          <cell r="AA141"/>
          <cell r="AB141"/>
          <cell r="AC141">
            <v>44690</v>
          </cell>
          <cell r="AD141">
            <v>70</v>
          </cell>
          <cell r="AE141">
            <v>30</v>
          </cell>
          <cell r="AF141"/>
          <cell r="AG141"/>
          <cell r="AH141">
            <v>38250</v>
          </cell>
          <cell r="AI141">
            <v>17</v>
          </cell>
          <cell r="AJ141">
            <v>18</v>
          </cell>
          <cell r="AK141"/>
          <cell r="AL141" t="str">
            <v>hanna.redlich04@gmail.com; thomas-redlich@web.de;</v>
          </cell>
        </row>
        <row r="142">
          <cell r="G142" t="str">
            <v>M19780323TR</v>
          </cell>
          <cell r="H142" t="str">
            <v>Redlich</v>
          </cell>
          <cell r="I142" t="str">
            <v>Thomas</v>
          </cell>
          <cell r="J142">
            <v>43</v>
          </cell>
          <cell r="K142" t="str">
            <v>Am hohen Feld 129</v>
          </cell>
          <cell r="L142">
            <v>13125</v>
          </cell>
          <cell r="M142" t="str">
            <v>Berlin</v>
          </cell>
          <cell r="N142" t="str">
            <v>0160/8830524</v>
          </cell>
          <cell r="O142" t="str">
            <v>thomas-redlich@web.de</v>
          </cell>
          <cell r="P142"/>
          <cell r="Q142"/>
          <cell r="R142"/>
          <cell r="S142"/>
          <cell r="T142"/>
          <cell r="U142"/>
          <cell r="V142"/>
          <cell r="W142"/>
          <cell r="X142">
            <v>250</v>
          </cell>
          <cell r="Y142">
            <v>30</v>
          </cell>
          <cell r="Z142">
            <v>2022</v>
          </cell>
          <cell r="AA142"/>
          <cell r="AB142"/>
          <cell r="AC142">
            <v>44690</v>
          </cell>
          <cell r="AD142">
            <v>250</v>
          </cell>
          <cell r="AE142">
            <v>30</v>
          </cell>
          <cell r="AF142"/>
          <cell r="AG142"/>
          <cell r="AH142">
            <v>28572</v>
          </cell>
          <cell r="AI142">
            <v>43</v>
          </cell>
          <cell r="AJ142">
            <v>44</v>
          </cell>
          <cell r="AK142"/>
          <cell r="AL142" t="str">
            <v>thomas-redlich@web.de</v>
          </cell>
        </row>
        <row r="143">
          <cell r="G143" t="str">
            <v>M20010426JR</v>
          </cell>
          <cell r="H143" t="str">
            <v>Reißig</v>
          </cell>
          <cell r="I143" t="str">
            <v>Jonathan</v>
          </cell>
          <cell r="J143">
            <v>20</v>
          </cell>
          <cell r="K143" t="str">
            <v>Alpnacher Weg 8</v>
          </cell>
          <cell r="L143">
            <v>13089</v>
          </cell>
          <cell r="M143" t="str">
            <v>Berlin</v>
          </cell>
          <cell r="N143" t="str">
            <v>0176/72231145</v>
          </cell>
          <cell r="O143" t="str">
            <v>than.reissig@gmail.com</v>
          </cell>
          <cell r="P143"/>
          <cell r="Q143"/>
          <cell r="R143"/>
          <cell r="S143"/>
          <cell r="T143"/>
          <cell r="U143"/>
          <cell r="V143" t="str">
            <v>Student</v>
          </cell>
          <cell r="W143">
            <v>44650</v>
          </cell>
          <cell r="X143">
            <v>140</v>
          </cell>
          <cell r="Y143">
            <v>30</v>
          </cell>
          <cell r="Z143">
            <v>2022</v>
          </cell>
          <cell r="AA143">
            <v>44294</v>
          </cell>
          <cell r="AB143">
            <v>44651</v>
          </cell>
          <cell r="AC143">
            <v>44652</v>
          </cell>
          <cell r="AD143">
            <v>140</v>
          </cell>
          <cell r="AE143">
            <v>30</v>
          </cell>
          <cell r="AF143"/>
          <cell r="AG143"/>
          <cell r="AH143">
            <v>37007</v>
          </cell>
          <cell r="AI143">
            <v>20</v>
          </cell>
          <cell r="AJ143">
            <v>21</v>
          </cell>
          <cell r="AK143"/>
          <cell r="AL143" t="str">
            <v>than.reissig@gmail.com</v>
          </cell>
        </row>
        <row r="144">
          <cell r="G144" t="str">
            <v>W20121004CR</v>
          </cell>
          <cell r="H144" t="str">
            <v>Riechert</v>
          </cell>
          <cell r="I144" t="str">
            <v>Clara</v>
          </cell>
          <cell r="J144">
            <v>9</v>
          </cell>
          <cell r="K144" t="str">
            <v>Zillertaler Str. 21a</v>
          </cell>
          <cell r="L144">
            <v>16341</v>
          </cell>
          <cell r="M144" t="str">
            <v>Panketal</v>
          </cell>
          <cell r="N144" t="str">
            <v>0175 - 86 35 150</v>
          </cell>
          <cell r="O144" t="str">
            <v>sriechert@web.de</v>
          </cell>
          <cell r="P144" t="str">
            <v>Stefanie Riechert</v>
          </cell>
          <cell r="Q144" t="str">
            <v>0175 - 86 35 150</v>
          </cell>
          <cell r="R144" t="str">
            <v>sriechert@web.de</v>
          </cell>
          <cell r="S144" t="str">
            <v>Markus Berge</v>
          </cell>
          <cell r="T144" t="str">
            <v>0175-8635018</v>
          </cell>
          <cell r="U144"/>
          <cell r="V144" t="str">
            <v>Kind</v>
          </cell>
          <cell r="W144"/>
          <cell r="X144">
            <v>70</v>
          </cell>
          <cell r="Y144">
            <v>30</v>
          </cell>
          <cell r="Z144">
            <v>2022</v>
          </cell>
          <cell r="AA144">
            <v>44277</v>
          </cell>
          <cell r="AB144">
            <v>44651</v>
          </cell>
          <cell r="AC144">
            <v>44652</v>
          </cell>
          <cell r="AD144">
            <v>70</v>
          </cell>
          <cell r="AE144">
            <v>30</v>
          </cell>
          <cell r="AF144"/>
          <cell r="AG144"/>
          <cell r="AH144">
            <v>41186</v>
          </cell>
          <cell r="AI144">
            <v>9</v>
          </cell>
          <cell r="AJ144">
            <v>10</v>
          </cell>
          <cell r="AK144">
            <v>43414</v>
          </cell>
          <cell r="AL144" t="str">
            <v>sriechert@web.de; sriechert@web.de;</v>
          </cell>
        </row>
        <row r="145">
          <cell r="G145" t="str">
            <v>M20071015JR</v>
          </cell>
          <cell r="H145" t="str">
            <v>Riechert</v>
          </cell>
          <cell r="I145" t="str">
            <v>Jonas</v>
          </cell>
          <cell r="J145">
            <v>14</v>
          </cell>
          <cell r="K145" t="str">
            <v>Zillertaler Str. 21a</v>
          </cell>
          <cell r="L145">
            <v>16341</v>
          </cell>
          <cell r="M145" t="str">
            <v>Panketal</v>
          </cell>
          <cell r="N145" t="str">
            <v>0176-80069134</v>
          </cell>
          <cell r="O145"/>
          <cell r="P145" t="str">
            <v>Stefanie Riechert</v>
          </cell>
          <cell r="Q145" t="str">
            <v>0175/8635018</v>
          </cell>
          <cell r="R145" t="str">
            <v>sriechert@web.de</v>
          </cell>
          <cell r="S145" t="str">
            <v>Markus Berge</v>
          </cell>
          <cell r="T145" t="str">
            <v>0175-8635018</v>
          </cell>
          <cell r="U145"/>
          <cell r="V145" t="str">
            <v>Kind</v>
          </cell>
          <cell r="W145"/>
          <cell r="X145">
            <v>70</v>
          </cell>
          <cell r="Y145">
            <v>30</v>
          </cell>
          <cell r="Z145">
            <v>2022</v>
          </cell>
          <cell r="AA145">
            <v>44277</v>
          </cell>
          <cell r="AB145">
            <v>44651</v>
          </cell>
          <cell r="AC145">
            <v>44652</v>
          </cell>
          <cell r="AD145">
            <v>70</v>
          </cell>
          <cell r="AE145">
            <v>30</v>
          </cell>
          <cell r="AF145"/>
          <cell r="AG145"/>
          <cell r="AH145">
            <v>39370</v>
          </cell>
          <cell r="AI145">
            <v>14</v>
          </cell>
          <cell r="AJ145">
            <v>15</v>
          </cell>
          <cell r="AK145"/>
          <cell r="AL145" t="str">
            <v>; sriechert@web.de;</v>
          </cell>
        </row>
        <row r="146">
          <cell r="G146" t="str">
            <v>W20060407LR</v>
          </cell>
          <cell r="H146" t="str">
            <v>Riechert</v>
          </cell>
          <cell r="I146" t="str">
            <v>Lina</v>
          </cell>
          <cell r="J146">
            <v>15</v>
          </cell>
          <cell r="K146" t="str">
            <v>Zillertaler Str. 21a</v>
          </cell>
          <cell r="L146">
            <v>16341</v>
          </cell>
          <cell r="M146" t="str">
            <v>Panketal</v>
          </cell>
          <cell r="N146" t="str">
            <v>0159-01877936</v>
          </cell>
          <cell r="O146" t="str">
            <v>linariechert@web.de</v>
          </cell>
          <cell r="P146" t="str">
            <v>Stefanie Riechert</v>
          </cell>
          <cell r="Q146" t="str">
            <v>0175/8635019</v>
          </cell>
          <cell r="R146" t="str">
            <v>sriechert@web.de</v>
          </cell>
          <cell r="S146" t="str">
            <v>Markus Berge</v>
          </cell>
          <cell r="T146" t="str">
            <v>0175-8635018</v>
          </cell>
          <cell r="U146"/>
          <cell r="V146" t="str">
            <v>Kind</v>
          </cell>
          <cell r="W146"/>
          <cell r="X146">
            <v>70</v>
          </cell>
          <cell r="Y146">
            <v>30</v>
          </cell>
          <cell r="Z146">
            <v>2022</v>
          </cell>
          <cell r="AA146">
            <v>44277</v>
          </cell>
          <cell r="AB146">
            <v>44651</v>
          </cell>
          <cell r="AC146">
            <v>44652</v>
          </cell>
          <cell r="AD146">
            <v>70</v>
          </cell>
          <cell r="AE146">
            <v>30</v>
          </cell>
          <cell r="AF146"/>
          <cell r="AG146"/>
          <cell r="AH146">
            <v>38814</v>
          </cell>
          <cell r="AI146">
            <v>15</v>
          </cell>
          <cell r="AJ146">
            <v>16</v>
          </cell>
          <cell r="AK146"/>
          <cell r="AL146" t="str">
            <v>linariechert@web.de; sriechert@web.de;</v>
          </cell>
        </row>
        <row r="147">
          <cell r="G147" t="str">
            <v>M20060606JR</v>
          </cell>
          <cell r="H147" t="str">
            <v>Röhrborn</v>
          </cell>
          <cell r="I147" t="str">
            <v>Jakob</v>
          </cell>
          <cell r="J147">
            <v>15</v>
          </cell>
          <cell r="K147" t="str">
            <v>Wiltbergstr. 50, 19e</v>
          </cell>
          <cell r="L147">
            <v>13125</v>
          </cell>
          <cell r="M147" t="str">
            <v>Berlin</v>
          </cell>
          <cell r="N147"/>
          <cell r="O147"/>
          <cell r="P147" t="str">
            <v>Uta Röhrborn</v>
          </cell>
          <cell r="Q147" t="str">
            <v>0176 / 23456885</v>
          </cell>
          <cell r="R147" t="str">
            <v>uta.roehrborn@gmx.de</v>
          </cell>
          <cell r="S147"/>
          <cell r="T147"/>
          <cell r="U147"/>
          <cell r="V147" t="str">
            <v>Kind</v>
          </cell>
          <cell r="W147"/>
          <cell r="X147">
            <v>70</v>
          </cell>
          <cell r="Y147">
            <v>30</v>
          </cell>
          <cell r="Z147">
            <v>2022</v>
          </cell>
          <cell r="AA147"/>
          <cell r="AB147"/>
          <cell r="AC147">
            <v>44802</v>
          </cell>
          <cell r="AD147">
            <v>70</v>
          </cell>
          <cell r="AE147">
            <v>30</v>
          </cell>
          <cell r="AF147"/>
          <cell r="AG147"/>
          <cell r="AH147">
            <v>38874</v>
          </cell>
          <cell r="AI147">
            <v>15</v>
          </cell>
          <cell r="AJ147">
            <v>16</v>
          </cell>
          <cell r="AK147">
            <v>42704</v>
          </cell>
          <cell r="AL147" t="str">
            <v>; uta.roehrborn@gmx.de;</v>
          </cell>
        </row>
        <row r="148">
          <cell r="G148" t="str">
            <v>M20110907DR</v>
          </cell>
          <cell r="H148" t="str">
            <v>Rüggeberg</v>
          </cell>
          <cell r="I148" t="str">
            <v>Daniel</v>
          </cell>
          <cell r="J148">
            <v>10</v>
          </cell>
          <cell r="K148" t="str">
            <v>Hobrechtsfelder Chaussee 172A</v>
          </cell>
          <cell r="L148">
            <v>13125</v>
          </cell>
          <cell r="M148" t="str">
            <v>Berlin</v>
          </cell>
          <cell r="N148" t="str">
            <v>0178-6949959</v>
          </cell>
          <cell r="O148"/>
          <cell r="P148" t="str">
            <v>Benjamin Rüggeberg</v>
          </cell>
          <cell r="Q148" t="str">
            <v>0177-5344330</v>
          </cell>
          <cell r="R148" t="str">
            <v>ben.rueggeberg@gmail.com</v>
          </cell>
          <cell r="S148"/>
          <cell r="T148"/>
          <cell r="U148"/>
          <cell r="V148" t="str">
            <v>Kind</v>
          </cell>
          <cell r="W148"/>
          <cell r="X148">
            <v>70</v>
          </cell>
          <cell r="Y148">
            <v>30</v>
          </cell>
          <cell r="Z148">
            <v>2022</v>
          </cell>
          <cell r="AA148">
            <v>44298</v>
          </cell>
          <cell r="AB148">
            <v>44651</v>
          </cell>
          <cell r="AC148">
            <v>44652</v>
          </cell>
          <cell r="AD148">
            <v>70</v>
          </cell>
          <cell r="AE148">
            <v>30</v>
          </cell>
          <cell r="AF148"/>
          <cell r="AG148"/>
          <cell r="AH148">
            <v>40793</v>
          </cell>
          <cell r="AI148">
            <v>10</v>
          </cell>
          <cell r="AJ148">
            <v>11</v>
          </cell>
          <cell r="AK148">
            <v>43952</v>
          </cell>
          <cell r="AL148" t="str">
            <v>; ben.rueggeberg@gmail.com;</v>
          </cell>
        </row>
        <row r="149">
          <cell r="G149" t="str">
            <v>W19751025SS</v>
          </cell>
          <cell r="H149" t="str">
            <v>Schade-Hänsenberger</v>
          </cell>
          <cell r="I149" t="str">
            <v>Stefanie</v>
          </cell>
          <cell r="J149">
            <v>46</v>
          </cell>
          <cell r="K149" t="str">
            <v>Bucher Str. 57</v>
          </cell>
          <cell r="L149">
            <v>16341</v>
          </cell>
          <cell r="M149" t="str">
            <v>Panketal</v>
          </cell>
          <cell r="N149" t="str">
            <v>0173/5336827</v>
          </cell>
          <cell r="O149" t="str">
            <v>stufi_h@hotmail.com</v>
          </cell>
          <cell r="P149"/>
          <cell r="Q149"/>
          <cell r="R149"/>
          <cell r="S149"/>
          <cell r="T149"/>
          <cell r="U149"/>
          <cell r="V149"/>
          <cell r="W149"/>
          <cell r="X149">
            <v>250</v>
          </cell>
          <cell r="Y149">
            <v>30</v>
          </cell>
          <cell r="Z149">
            <v>2022</v>
          </cell>
          <cell r="AA149">
            <v>44269</v>
          </cell>
          <cell r="AB149">
            <v>44651</v>
          </cell>
          <cell r="AC149">
            <v>44652</v>
          </cell>
          <cell r="AD149">
            <v>250</v>
          </cell>
          <cell r="AE149">
            <v>30</v>
          </cell>
          <cell r="AF149"/>
          <cell r="AG149"/>
          <cell r="AH149">
            <v>27696</v>
          </cell>
          <cell r="AI149">
            <v>46</v>
          </cell>
          <cell r="AJ149">
            <v>47</v>
          </cell>
          <cell r="AK149"/>
          <cell r="AL149" t="str">
            <v>stufi_h@hotmail.com; ;</v>
          </cell>
        </row>
        <row r="150">
          <cell r="G150" t="str">
            <v>M19650620HS</v>
          </cell>
          <cell r="H150" t="str">
            <v>Schmidt</v>
          </cell>
          <cell r="I150" t="str">
            <v>Hagen</v>
          </cell>
          <cell r="J150">
            <v>56</v>
          </cell>
          <cell r="K150" t="str">
            <v>Friedenstaler Platz 4</v>
          </cell>
          <cell r="L150">
            <v>16321</v>
          </cell>
          <cell r="M150" t="str">
            <v>Bernau</v>
          </cell>
          <cell r="N150" t="str">
            <v>0151-10407023</v>
          </cell>
          <cell r="O150" t="str">
            <v>hagenschmidt236@gmail.com</v>
          </cell>
          <cell r="P150"/>
          <cell r="Q150"/>
          <cell r="R150"/>
          <cell r="S150"/>
          <cell r="T150"/>
          <cell r="U150"/>
          <cell r="V150" t="str">
            <v>offen</v>
          </cell>
          <cell r="W150"/>
          <cell r="X150">
            <v>0</v>
          </cell>
          <cell r="Y150">
            <v>0</v>
          </cell>
          <cell r="Z150">
            <v>0</v>
          </cell>
          <cell r="AA150"/>
          <cell r="AB150"/>
          <cell r="AC150"/>
          <cell r="AD150">
            <v>0</v>
          </cell>
          <cell r="AE150">
            <v>0</v>
          </cell>
          <cell r="AF150"/>
          <cell r="AG150"/>
          <cell r="AH150">
            <v>23913</v>
          </cell>
          <cell r="AI150">
            <v>56</v>
          </cell>
          <cell r="AJ150">
            <v>57</v>
          </cell>
          <cell r="AK150">
            <v>44368</v>
          </cell>
          <cell r="AL150" t="str">
            <v>hagenschmidt236@gmail.com; ;</v>
          </cell>
        </row>
        <row r="151">
          <cell r="G151" t="str">
            <v>M19800823FS</v>
          </cell>
          <cell r="H151" t="str">
            <v>Schneckner</v>
          </cell>
          <cell r="I151" t="str">
            <v>Florian</v>
          </cell>
          <cell r="J151">
            <v>41</v>
          </cell>
          <cell r="K151" t="str">
            <v>Eosanderstraße 20</v>
          </cell>
          <cell r="L151">
            <v>16341</v>
          </cell>
          <cell r="M151" t="str">
            <v>Panketal</v>
          </cell>
          <cell r="N151" t="str">
            <v>0176-84309446</v>
          </cell>
          <cell r="O151" t="str">
            <v>fschneckner@web.de</v>
          </cell>
          <cell r="P151"/>
          <cell r="Q151"/>
          <cell r="R151"/>
          <cell r="S151"/>
          <cell r="T151"/>
          <cell r="U151"/>
          <cell r="V151" t="str">
            <v>Fam/2. Erw</v>
          </cell>
          <cell r="W151"/>
          <cell r="X151">
            <v>140</v>
          </cell>
          <cell r="Y151">
            <v>30</v>
          </cell>
          <cell r="Z151">
            <v>2022</v>
          </cell>
          <cell r="AA151">
            <v>44357</v>
          </cell>
          <cell r="AB151">
            <v>44634</v>
          </cell>
          <cell r="AC151">
            <v>44635</v>
          </cell>
          <cell r="AD151">
            <v>140</v>
          </cell>
          <cell r="AE151">
            <v>30</v>
          </cell>
          <cell r="AF151"/>
          <cell r="AG151"/>
          <cell r="AH151">
            <v>29456</v>
          </cell>
          <cell r="AI151">
            <v>41</v>
          </cell>
          <cell r="AJ151">
            <v>42</v>
          </cell>
          <cell r="AK151">
            <v>44357</v>
          </cell>
          <cell r="AL151" t="str">
            <v>fschneckner@web.de; ;</v>
          </cell>
        </row>
        <row r="152">
          <cell r="G152" t="str">
            <v>W19840324JS</v>
          </cell>
          <cell r="H152" t="str">
            <v>Schneckner</v>
          </cell>
          <cell r="I152" t="str">
            <v>Julia</v>
          </cell>
          <cell r="J152">
            <v>37</v>
          </cell>
          <cell r="K152" t="str">
            <v>Eosanderstraße 20</v>
          </cell>
          <cell r="L152">
            <v>16341</v>
          </cell>
          <cell r="M152" t="str">
            <v>Panketal</v>
          </cell>
          <cell r="N152" t="str">
            <v>0176/21304787</v>
          </cell>
          <cell r="O152" t="str">
            <v>julia.schneckner@gmail.com</v>
          </cell>
          <cell r="P152"/>
          <cell r="Q152"/>
          <cell r="R152"/>
          <cell r="S152"/>
          <cell r="T152"/>
          <cell r="U152"/>
          <cell r="V152"/>
          <cell r="W152"/>
          <cell r="X152">
            <v>250</v>
          </cell>
          <cell r="Y152">
            <v>30</v>
          </cell>
          <cell r="Z152">
            <v>2022</v>
          </cell>
          <cell r="AA152">
            <v>44259</v>
          </cell>
          <cell r="AB152">
            <v>44634</v>
          </cell>
          <cell r="AC152">
            <v>44635</v>
          </cell>
          <cell r="AD152">
            <v>250</v>
          </cell>
          <cell r="AE152">
            <v>30</v>
          </cell>
          <cell r="AF152"/>
          <cell r="AG152"/>
          <cell r="AH152">
            <v>30765</v>
          </cell>
          <cell r="AI152">
            <v>37</v>
          </cell>
          <cell r="AJ152">
            <v>38</v>
          </cell>
          <cell r="AK152"/>
          <cell r="AL152" t="str">
            <v>julia.schneckner@gmail.com</v>
          </cell>
        </row>
        <row r="153">
          <cell r="G153" t="str">
            <v>M20040827ES</v>
          </cell>
          <cell r="H153" t="str">
            <v>Schneider</v>
          </cell>
          <cell r="I153" t="str">
            <v>Elias</v>
          </cell>
          <cell r="J153">
            <v>17</v>
          </cell>
          <cell r="K153" t="str">
            <v>Siverstorpstraße 36</v>
          </cell>
          <cell r="L153">
            <v>13125</v>
          </cell>
          <cell r="M153" t="str">
            <v>Berlin</v>
          </cell>
          <cell r="N153" t="str">
            <v xml:space="preserve">0157 - 73866470 </v>
          </cell>
          <cell r="O153" t="str">
            <v>Elias.Schneider.5@gmx.de</v>
          </cell>
          <cell r="P153"/>
          <cell r="Q153"/>
          <cell r="R153"/>
          <cell r="S153"/>
          <cell r="T153"/>
          <cell r="U153"/>
          <cell r="V153" t="str">
            <v>Kind</v>
          </cell>
          <cell r="W153"/>
          <cell r="X153">
            <v>70</v>
          </cell>
          <cell r="Y153">
            <v>30</v>
          </cell>
          <cell r="Z153">
            <v>2022</v>
          </cell>
          <cell r="AA153"/>
          <cell r="AB153"/>
          <cell r="AC153">
            <v>44686</v>
          </cell>
          <cell r="AD153">
            <v>70</v>
          </cell>
          <cell r="AE153">
            <v>30</v>
          </cell>
          <cell r="AF153"/>
          <cell r="AG153"/>
          <cell r="AH153">
            <v>38226</v>
          </cell>
          <cell r="AI153">
            <v>17</v>
          </cell>
          <cell r="AJ153">
            <v>18</v>
          </cell>
          <cell r="AK153">
            <v>42790</v>
          </cell>
          <cell r="AL153" t="str">
            <v>Elias.Schneider.5@gmx.de; ;</v>
          </cell>
        </row>
        <row r="154">
          <cell r="G154" t="str">
            <v>W19601003AS</v>
          </cell>
          <cell r="H154" t="str">
            <v>Schneider (Dr.)</v>
          </cell>
          <cell r="I154" t="str">
            <v>Anke</v>
          </cell>
          <cell r="J154">
            <v>61</v>
          </cell>
          <cell r="K154" t="str">
            <v>Händelstraße 3</v>
          </cell>
          <cell r="L154">
            <v>12623</v>
          </cell>
          <cell r="M154" t="str">
            <v>Berlin</v>
          </cell>
          <cell r="N154" t="str">
            <v>0152 / 56183740</v>
          </cell>
          <cell r="O154" t="str">
            <v>dr.anke.schneider@zetamail.de</v>
          </cell>
          <cell r="P154"/>
          <cell r="Q154"/>
          <cell r="R154"/>
          <cell r="S154"/>
          <cell r="T154"/>
          <cell r="U154"/>
          <cell r="V154"/>
          <cell r="W154"/>
          <cell r="X154">
            <v>250</v>
          </cell>
          <cell r="Y154">
            <v>30</v>
          </cell>
          <cell r="Z154">
            <v>2022</v>
          </cell>
          <cell r="AA154">
            <v>44811</v>
          </cell>
          <cell r="AB154">
            <v>44834</v>
          </cell>
          <cell r="AC154">
            <v>44838</v>
          </cell>
          <cell r="AD154">
            <v>250</v>
          </cell>
          <cell r="AE154">
            <v>30</v>
          </cell>
          <cell r="AF154"/>
          <cell r="AG154"/>
          <cell r="AH154">
            <v>22192</v>
          </cell>
          <cell r="AI154">
            <v>61</v>
          </cell>
          <cell r="AJ154">
            <v>62</v>
          </cell>
          <cell r="AK154"/>
          <cell r="AL154" t="str">
            <v>dr.anke.schneider@zetamail.de</v>
          </cell>
        </row>
        <row r="155">
          <cell r="G155" t="str">
            <v>M19630327SS</v>
          </cell>
          <cell r="H155" t="str">
            <v>Schubert</v>
          </cell>
          <cell r="I155" t="str">
            <v>Sven</v>
          </cell>
          <cell r="J155">
            <v>58</v>
          </cell>
          <cell r="K155" t="str">
            <v>Sägebockweg 68a</v>
          </cell>
          <cell r="L155">
            <v>13125</v>
          </cell>
          <cell r="M155" t="str">
            <v>Berlin</v>
          </cell>
          <cell r="N155" t="str">
            <v>0174/310 5629</v>
          </cell>
          <cell r="O155" t="str">
            <v>SvenUweSchubert@hotmail.de</v>
          </cell>
          <cell r="P155"/>
          <cell r="Q155"/>
          <cell r="R155"/>
          <cell r="S155"/>
          <cell r="T155"/>
          <cell r="U155"/>
          <cell r="V155"/>
          <cell r="W155"/>
          <cell r="X155">
            <v>250</v>
          </cell>
          <cell r="Y155">
            <v>30</v>
          </cell>
          <cell r="Z155">
            <v>2022</v>
          </cell>
          <cell r="AA155">
            <v>44309</v>
          </cell>
          <cell r="AB155">
            <v>44651</v>
          </cell>
          <cell r="AC155">
            <v>44652</v>
          </cell>
          <cell r="AD155">
            <v>250</v>
          </cell>
          <cell r="AE155">
            <v>30</v>
          </cell>
          <cell r="AF155"/>
          <cell r="AG155"/>
          <cell r="AH155">
            <v>23097</v>
          </cell>
          <cell r="AI155">
            <v>58</v>
          </cell>
          <cell r="AJ155">
            <v>59</v>
          </cell>
          <cell r="AK155"/>
          <cell r="AL155" t="str">
            <v>SvenUweSchubert@hotmail.de</v>
          </cell>
        </row>
        <row r="156">
          <cell r="G156" t="str">
            <v>M19581031US</v>
          </cell>
          <cell r="H156" t="str">
            <v>Schulze</v>
          </cell>
          <cell r="I156" t="str">
            <v>Udo</v>
          </cell>
          <cell r="J156">
            <v>63</v>
          </cell>
          <cell r="K156" t="str">
            <v>Rathenaustr.15</v>
          </cell>
          <cell r="L156">
            <v>16341</v>
          </cell>
          <cell r="M156" t="str">
            <v>Panketal</v>
          </cell>
          <cell r="N156" t="str">
            <v>0173/216 4261</v>
          </cell>
          <cell r="O156" t="str">
            <v>Udo.angler@gmx.de</v>
          </cell>
          <cell r="P156"/>
          <cell r="Q156"/>
          <cell r="R156"/>
          <cell r="S156"/>
          <cell r="T156"/>
          <cell r="U156"/>
          <cell r="V156"/>
          <cell r="W156"/>
          <cell r="X156">
            <v>30</v>
          </cell>
          <cell r="Y156">
            <v>0</v>
          </cell>
          <cell r="Z156">
            <v>2022</v>
          </cell>
          <cell r="AA156"/>
          <cell r="AB156"/>
          <cell r="AC156">
            <v>44655</v>
          </cell>
          <cell r="AD156">
            <v>30</v>
          </cell>
          <cell r="AE156">
            <v>0</v>
          </cell>
          <cell r="AF156">
            <v>44655</v>
          </cell>
          <cell r="AG156">
            <v>30</v>
          </cell>
          <cell r="AH156">
            <v>21489</v>
          </cell>
          <cell r="AI156">
            <v>63</v>
          </cell>
          <cell r="AJ156">
            <v>64</v>
          </cell>
          <cell r="AK156"/>
          <cell r="AL156" t="str">
            <v>Udo.angler@gmx.de</v>
          </cell>
        </row>
        <row r="157">
          <cell r="G157" t="str">
            <v>M19550915HS</v>
          </cell>
          <cell r="H157" t="str">
            <v>Schwarz</v>
          </cell>
          <cell r="I157" t="str">
            <v>Hans-Hendrik</v>
          </cell>
          <cell r="J157">
            <v>66</v>
          </cell>
          <cell r="K157" t="str">
            <v>Eintrachtstr. 2</v>
          </cell>
          <cell r="L157">
            <v>13189</v>
          </cell>
          <cell r="M157" t="str">
            <v>Berlin</v>
          </cell>
          <cell r="N157" t="str">
            <v>0172/9344 284</v>
          </cell>
          <cell r="O157" t="str">
            <v>schwamet@t-online.de</v>
          </cell>
          <cell r="P157"/>
          <cell r="Q157"/>
          <cell r="R157"/>
          <cell r="S157"/>
          <cell r="T157"/>
          <cell r="U157"/>
          <cell r="V157" t="str">
            <v>passiv</v>
          </cell>
          <cell r="W157"/>
          <cell r="X157">
            <v>30</v>
          </cell>
          <cell r="Y157">
            <v>0</v>
          </cell>
          <cell r="Z157">
            <v>2022</v>
          </cell>
          <cell r="AA157"/>
          <cell r="AB157"/>
          <cell r="AC157">
            <v>44651</v>
          </cell>
          <cell r="AD157">
            <v>30</v>
          </cell>
          <cell r="AE157">
            <v>0</v>
          </cell>
          <cell r="AF157"/>
          <cell r="AG157"/>
          <cell r="AH157">
            <v>20347</v>
          </cell>
          <cell r="AI157">
            <v>66</v>
          </cell>
          <cell r="AJ157">
            <v>67</v>
          </cell>
          <cell r="AK157"/>
          <cell r="AL157" t="str">
            <v>schwamet@t-online.de</v>
          </cell>
        </row>
        <row r="158">
          <cell r="G158" t="str">
            <v>M19580411HS</v>
          </cell>
          <cell r="H158" t="str">
            <v>Schwarz</v>
          </cell>
          <cell r="I158" t="str">
            <v>Hans-Martin</v>
          </cell>
          <cell r="J158">
            <v>63</v>
          </cell>
          <cell r="K158" t="str">
            <v>Str.73, Nr. 31</v>
          </cell>
          <cell r="L158">
            <v>13125</v>
          </cell>
          <cell r="M158" t="str">
            <v>Berlin</v>
          </cell>
          <cell r="N158"/>
          <cell r="O158" t="str">
            <v>tc_medizin_buch@gmx.de</v>
          </cell>
          <cell r="P158"/>
          <cell r="Q158"/>
          <cell r="R158"/>
          <cell r="S158"/>
          <cell r="T158"/>
          <cell r="U158"/>
          <cell r="V158" t="str">
            <v>passiv</v>
          </cell>
          <cell r="W158"/>
          <cell r="X158">
            <v>30</v>
          </cell>
          <cell r="Y158">
            <v>0</v>
          </cell>
          <cell r="Z158">
            <v>2022</v>
          </cell>
          <cell r="AA158"/>
          <cell r="AB158"/>
          <cell r="AC158">
            <v>44651</v>
          </cell>
          <cell r="AD158">
            <v>30</v>
          </cell>
          <cell r="AE158">
            <v>0</v>
          </cell>
          <cell r="AF158">
            <v>44652</v>
          </cell>
          <cell r="AG158">
            <v>60</v>
          </cell>
          <cell r="AH158">
            <v>21286</v>
          </cell>
          <cell r="AI158">
            <v>63</v>
          </cell>
          <cell r="AJ158">
            <v>64</v>
          </cell>
          <cell r="AK158"/>
          <cell r="AL158" t="str">
            <v>tc_medizin_buch@gmx.de</v>
          </cell>
        </row>
        <row r="159">
          <cell r="G159" t="str">
            <v>M19961130NS</v>
          </cell>
          <cell r="H159" t="str">
            <v>Sczepurek</v>
          </cell>
          <cell r="I159" t="str">
            <v>Nils</v>
          </cell>
          <cell r="J159">
            <v>25</v>
          </cell>
          <cell r="K159" t="str">
            <v>Dettelbacher Weg 51</v>
          </cell>
          <cell r="L159">
            <v>13189</v>
          </cell>
          <cell r="M159" t="str">
            <v>Berlin</v>
          </cell>
          <cell r="N159" t="str">
            <v>0176-48380394</v>
          </cell>
          <cell r="O159" t="str">
            <v>NilsSczepurek@protonmail.ch</v>
          </cell>
          <cell r="P159"/>
          <cell r="Q159"/>
          <cell r="R159"/>
          <cell r="S159"/>
          <cell r="T159"/>
          <cell r="U159"/>
          <cell r="V159" t="str">
            <v>passiv</v>
          </cell>
          <cell r="W159"/>
          <cell r="X159">
            <v>30</v>
          </cell>
          <cell r="Y159">
            <v>0</v>
          </cell>
          <cell r="Z159">
            <v>2022</v>
          </cell>
          <cell r="AA159"/>
          <cell r="AB159"/>
          <cell r="AC159">
            <v>44698</v>
          </cell>
          <cell r="AD159">
            <v>30</v>
          </cell>
          <cell r="AE159">
            <v>0</v>
          </cell>
          <cell r="AF159"/>
          <cell r="AG159"/>
          <cell r="AH159">
            <v>35399</v>
          </cell>
          <cell r="AI159">
            <v>25</v>
          </cell>
          <cell r="AJ159">
            <v>25</v>
          </cell>
          <cell r="AK159"/>
          <cell r="AL159" t="str">
            <v>NilsSczepurek@protonmail.ch</v>
          </cell>
        </row>
        <row r="160">
          <cell r="G160" t="str">
            <v>W20121008RS</v>
          </cell>
          <cell r="H160" t="str">
            <v>Seil</v>
          </cell>
          <cell r="I160" t="str">
            <v>Romina</v>
          </cell>
          <cell r="J160">
            <v>9</v>
          </cell>
          <cell r="K160" t="str">
            <v>Busonistraße 138</v>
          </cell>
          <cell r="L160">
            <v>13125</v>
          </cell>
          <cell r="M160" t="str">
            <v>Berlin</v>
          </cell>
          <cell r="N160"/>
          <cell r="O160"/>
          <cell r="P160" t="str">
            <v>Frank Seil</v>
          </cell>
          <cell r="Q160" t="str">
            <v>0171-4364719</v>
          </cell>
          <cell r="R160" t="str">
            <v>fs_com@web.de</v>
          </cell>
          <cell r="S160" t="str">
            <v>Jessica Seil</v>
          </cell>
          <cell r="T160"/>
          <cell r="U160"/>
          <cell r="V160"/>
          <cell r="W160"/>
          <cell r="X160">
            <v>35</v>
          </cell>
          <cell r="Y160">
            <v>30</v>
          </cell>
          <cell r="Z160">
            <v>2022</v>
          </cell>
          <cell r="AA160">
            <v>44819</v>
          </cell>
          <cell r="AB160">
            <v>44834</v>
          </cell>
          <cell r="AC160">
            <v>44838</v>
          </cell>
          <cell r="AD160">
            <v>35</v>
          </cell>
          <cell r="AE160">
            <v>30</v>
          </cell>
          <cell r="AF160"/>
          <cell r="AG160"/>
          <cell r="AH160">
            <v>41190</v>
          </cell>
          <cell r="AI160">
            <v>9</v>
          </cell>
          <cell r="AJ160">
            <v>10</v>
          </cell>
          <cell r="AK160">
            <v>44805</v>
          </cell>
          <cell r="AL160" t="str">
            <v>; fs_com@web.de;</v>
          </cell>
        </row>
        <row r="161">
          <cell r="G161" t="str">
            <v>M20010422NS</v>
          </cell>
          <cell r="H161" t="str">
            <v>Stach</v>
          </cell>
          <cell r="I161" t="str">
            <v>Noah</v>
          </cell>
          <cell r="J161">
            <v>20</v>
          </cell>
          <cell r="K161" t="str">
            <v>Georgenstraße 25</v>
          </cell>
          <cell r="L161">
            <v>13125</v>
          </cell>
          <cell r="M161" t="str">
            <v>Berin</v>
          </cell>
          <cell r="N161" t="str">
            <v>0176-45214144</v>
          </cell>
          <cell r="O161" t="str">
            <v>noah.fischer@arcor.de</v>
          </cell>
          <cell r="P161"/>
          <cell r="Q161"/>
          <cell r="R161"/>
          <cell r="S161"/>
          <cell r="T161"/>
          <cell r="U161"/>
          <cell r="V161" t="str">
            <v>Student</v>
          </cell>
          <cell r="W161">
            <v>44650</v>
          </cell>
          <cell r="X161">
            <v>140</v>
          </cell>
          <cell r="Y161">
            <v>30</v>
          </cell>
          <cell r="Z161">
            <v>2022</v>
          </cell>
          <cell r="AA161">
            <v>44290</v>
          </cell>
          <cell r="AB161">
            <v>44651</v>
          </cell>
          <cell r="AC161">
            <v>44652</v>
          </cell>
          <cell r="AD161">
            <v>140</v>
          </cell>
          <cell r="AE161">
            <v>30</v>
          </cell>
          <cell r="AF161"/>
          <cell r="AG161"/>
          <cell r="AH161">
            <v>37003</v>
          </cell>
          <cell r="AI161">
            <v>20</v>
          </cell>
          <cell r="AJ161">
            <v>21</v>
          </cell>
          <cell r="AK161">
            <v>42540</v>
          </cell>
          <cell r="AL161" t="str">
            <v>noah.fischer@arcor.de</v>
          </cell>
        </row>
        <row r="162">
          <cell r="G162" t="str">
            <v>M20121013JSS</v>
          </cell>
          <cell r="H162" t="str">
            <v>Steffen Santacilia</v>
          </cell>
          <cell r="I162" t="str">
            <v>Jari</v>
          </cell>
          <cell r="J162">
            <v>9</v>
          </cell>
          <cell r="K162" t="str">
            <v>Lönsstraße 7b</v>
          </cell>
          <cell r="L162">
            <v>13125</v>
          </cell>
          <cell r="M162" t="str">
            <v>Berlin</v>
          </cell>
          <cell r="N162"/>
          <cell r="O162"/>
          <cell r="P162" t="str">
            <v>Benjamin Müller</v>
          </cell>
          <cell r="Q162" t="str">
            <v>0176-24302393</v>
          </cell>
          <cell r="R162" t="str">
            <v>bm@organicfoodstudio.de</v>
          </cell>
          <cell r="S162" t="str">
            <v xml:space="preserve">Arantxa Steffen Santacilia </v>
          </cell>
          <cell r="T162"/>
          <cell r="U162"/>
          <cell r="V162" t="str">
            <v>Kind</v>
          </cell>
          <cell r="W162"/>
          <cell r="X162">
            <v>70</v>
          </cell>
          <cell r="Y162">
            <v>30</v>
          </cell>
          <cell r="Z162">
            <v>2022</v>
          </cell>
          <cell r="AA162">
            <v>44674</v>
          </cell>
          <cell r="AB162">
            <v>44713</v>
          </cell>
          <cell r="AC162">
            <v>44714</v>
          </cell>
          <cell r="AD162">
            <v>70</v>
          </cell>
          <cell r="AE162">
            <v>30</v>
          </cell>
          <cell r="AF162"/>
          <cell r="AG162"/>
          <cell r="AH162">
            <v>41195</v>
          </cell>
          <cell r="AI162">
            <v>9</v>
          </cell>
          <cell r="AJ162">
            <v>10</v>
          </cell>
          <cell r="AK162">
            <v>44675</v>
          </cell>
          <cell r="AL162" t="str">
            <v>; bm@organicfoodstudio.de;</v>
          </cell>
        </row>
        <row r="163">
          <cell r="G163" t="str">
            <v>W19900619TS</v>
          </cell>
          <cell r="H163" t="str">
            <v>Stern</v>
          </cell>
          <cell r="I163" t="str">
            <v>Tina</v>
          </cell>
          <cell r="J163">
            <v>31</v>
          </cell>
          <cell r="K163" t="str">
            <v>Am Hasenberg 24c</v>
          </cell>
          <cell r="L163">
            <v>16348</v>
          </cell>
          <cell r="M163" t="str">
            <v>Wandlitz</v>
          </cell>
          <cell r="N163" t="str">
            <v>0151/44245788</v>
          </cell>
          <cell r="O163" t="str">
            <v>tina_richter_90@web.de</v>
          </cell>
          <cell r="P163"/>
          <cell r="Q163"/>
          <cell r="R163" t="str">
            <v>tina.hejna@gmail.com</v>
          </cell>
          <cell r="S163"/>
          <cell r="T163"/>
          <cell r="U163"/>
          <cell r="V163" t="str">
            <v>passiv</v>
          </cell>
          <cell r="W163"/>
          <cell r="X163">
            <v>30</v>
          </cell>
          <cell r="Y163">
            <v>0</v>
          </cell>
          <cell r="Z163">
            <v>2022</v>
          </cell>
          <cell r="AA163">
            <v>44295</v>
          </cell>
          <cell r="AB163">
            <v>44651</v>
          </cell>
          <cell r="AC163">
            <v>44652</v>
          </cell>
          <cell r="AD163">
            <v>30</v>
          </cell>
          <cell r="AE163">
            <v>0</v>
          </cell>
          <cell r="AF163"/>
          <cell r="AG163"/>
          <cell r="AH163">
            <v>33043</v>
          </cell>
          <cell r="AI163">
            <v>31</v>
          </cell>
          <cell r="AJ163">
            <v>32</v>
          </cell>
          <cell r="AK163"/>
          <cell r="AL163" t="str">
            <v>tina_richter_90@web.de; tina.hejna@gmail.com;</v>
          </cell>
        </row>
        <row r="164">
          <cell r="G164" t="str">
            <v>M19540321BS</v>
          </cell>
          <cell r="H164" t="str">
            <v>Suckow</v>
          </cell>
          <cell r="I164" t="str">
            <v>Barnim</v>
          </cell>
          <cell r="J164">
            <v>67</v>
          </cell>
          <cell r="K164" t="str">
            <v>Sabinensteig 5</v>
          </cell>
          <cell r="L164">
            <v>13053</v>
          </cell>
          <cell r="M164" t="str">
            <v>Berlin</v>
          </cell>
          <cell r="N164" t="str">
            <v>0151-15238391</v>
          </cell>
          <cell r="O164" t="str">
            <v>dr.suckow@web.de</v>
          </cell>
          <cell r="P164"/>
          <cell r="Q164"/>
          <cell r="R164"/>
          <cell r="S164"/>
          <cell r="T164"/>
          <cell r="U164"/>
          <cell r="V164"/>
          <cell r="W164"/>
          <cell r="X164">
            <v>250</v>
          </cell>
          <cell r="Y164">
            <v>30</v>
          </cell>
          <cell r="Z164">
            <v>2022</v>
          </cell>
          <cell r="AA164"/>
          <cell r="AB164"/>
          <cell r="AC164">
            <v>44657</v>
          </cell>
          <cell r="AD164">
            <v>250</v>
          </cell>
          <cell r="AE164">
            <v>30</v>
          </cell>
          <cell r="AF164"/>
          <cell r="AG164">
            <v>100</v>
          </cell>
          <cell r="AH164">
            <v>19804</v>
          </cell>
          <cell r="AI164">
            <v>67</v>
          </cell>
          <cell r="AJ164">
            <v>68</v>
          </cell>
          <cell r="AK164"/>
          <cell r="AL164" t="str">
            <v>dr.suckow@web.de</v>
          </cell>
        </row>
        <row r="165">
          <cell r="G165" t="str">
            <v>W20160111AT</v>
          </cell>
          <cell r="H165" t="str">
            <v>Telugu</v>
          </cell>
          <cell r="I165" t="str">
            <v>Amritha</v>
          </cell>
          <cell r="J165">
            <v>5</v>
          </cell>
          <cell r="K165" t="str">
            <v>Wiltbergstraße 99F</v>
          </cell>
          <cell r="L165">
            <v>13125</v>
          </cell>
          <cell r="M165" t="str">
            <v>Berlin</v>
          </cell>
          <cell r="N165"/>
          <cell r="O165"/>
          <cell r="P165" t="str">
            <v>Narasimha Telugu</v>
          </cell>
          <cell r="Q165" t="str">
            <v>0176-69336478</v>
          </cell>
          <cell r="R165" t="str">
            <v>NarasimhaSwamy.telugu@mdc-berlin.de</v>
          </cell>
          <cell r="S165"/>
          <cell r="T165"/>
          <cell r="U165"/>
          <cell r="V165" t="str">
            <v>Kind</v>
          </cell>
          <cell r="W165"/>
          <cell r="X165">
            <v>70</v>
          </cell>
          <cell r="Y165">
            <v>30</v>
          </cell>
          <cell r="Z165">
            <v>2022</v>
          </cell>
          <cell r="AA165">
            <v>44343</v>
          </cell>
          <cell r="AB165">
            <v>44651</v>
          </cell>
          <cell r="AC165">
            <v>44652</v>
          </cell>
          <cell r="AD165">
            <v>70</v>
          </cell>
          <cell r="AE165">
            <v>30</v>
          </cell>
          <cell r="AF165"/>
          <cell r="AG165"/>
          <cell r="AH165">
            <v>42380</v>
          </cell>
          <cell r="AI165">
            <v>5</v>
          </cell>
          <cell r="AJ165">
            <v>6</v>
          </cell>
          <cell r="AK165">
            <v>44106</v>
          </cell>
          <cell r="AL165" t="str">
            <v>; NarasimhaSwamy.telugu@mdc-berlin.de;</v>
          </cell>
        </row>
        <row r="166">
          <cell r="G166" t="str">
            <v>M19791023MT</v>
          </cell>
          <cell r="H166" t="str">
            <v>Tenten</v>
          </cell>
          <cell r="I166" t="str">
            <v>Matthias</v>
          </cell>
          <cell r="J166">
            <v>42</v>
          </cell>
          <cell r="K166" t="str">
            <v>Friedenstr. 1a</v>
          </cell>
          <cell r="L166">
            <v>16341</v>
          </cell>
          <cell r="M166" t="str">
            <v>Panketal</v>
          </cell>
          <cell r="N166" t="str">
            <v>0177-8345262</v>
          </cell>
          <cell r="O166" t="str">
            <v>matthias.tenten@gmx.de</v>
          </cell>
          <cell r="P166"/>
          <cell r="Q166" t="str">
            <v>0177-8345262</v>
          </cell>
          <cell r="R166"/>
          <cell r="S166"/>
          <cell r="T166"/>
          <cell r="U166"/>
          <cell r="V166"/>
          <cell r="W166"/>
          <cell r="X166">
            <v>250</v>
          </cell>
          <cell r="Y166">
            <v>30</v>
          </cell>
          <cell r="Z166">
            <v>2022</v>
          </cell>
          <cell r="AA166">
            <v>44336</v>
          </cell>
          <cell r="AB166">
            <v>44651</v>
          </cell>
          <cell r="AC166">
            <v>44652</v>
          </cell>
          <cell r="AD166">
            <v>250</v>
          </cell>
          <cell r="AE166">
            <v>30</v>
          </cell>
          <cell r="AF166"/>
          <cell r="AG166"/>
          <cell r="AH166">
            <v>29151</v>
          </cell>
          <cell r="AI166">
            <v>42</v>
          </cell>
          <cell r="AJ166">
            <v>43</v>
          </cell>
          <cell r="AK166">
            <v>44336</v>
          </cell>
          <cell r="AL166" t="str">
            <v>matthias.tenten@gmx.de</v>
          </cell>
        </row>
        <row r="167">
          <cell r="G167" t="str">
            <v>W19831015CT</v>
          </cell>
          <cell r="H167" t="str">
            <v>Thiele</v>
          </cell>
          <cell r="I167" t="str">
            <v>Claudia</v>
          </cell>
          <cell r="J167">
            <v>38</v>
          </cell>
          <cell r="K167" t="str">
            <v>Straße 43 Nr 36</v>
          </cell>
          <cell r="L167">
            <v>13125</v>
          </cell>
          <cell r="M167" t="str">
            <v>Berlin</v>
          </cell>
          <cell r="N167" t="str">
            <v>0176- 24397500</v>
          </cell>
          <cell r="O167" t="str">
            <v>claudia.thiele@posteo.de</v>
          </cell>
          <cell r="P167"/>
          <cell r="Q167"/>
          <cell r="R167"/>
          <cell r="S167"/>
          <cell r="T167"/>
          <cell r="U167"/>
          <cell r="V167" t="str">
            <v>passiv</v>
          </cell>
          <cell r="W167"/>
          <cell r="X167">
            <v>30</v>
          </cell>
          <cell r="Y167">
            <v>0</v>
          </cell>
          <cell r="Z167">
            <v>2022</v>
          </cell>
          <cell r="AA167">
            <v>44279</v>
          </cell>
          <cell r="AB167">
            <v>44651</v>
          </cell>
          <cell r="AC167">
            <v>44652</v>
          </cell>
          <cell r="AD167">
            <v>30</v>
          </cell>
          <cell r="AE167">
            <v>0</v>
          </cell>
          <cell r="AF167"/>
          <cell r="AG167"/>
          <cell r="AH167">
            <v>30604</v>
          </cell>
          <cell r="AI167">
            <v>38</v>
          </cell>
          <cell r="AJ167">
            <v>39</v>
          </cell>
          <cell r="AK167"/>
          <cell r="AL167" t="str">
            <v>claudia.thiele@posteo.de</v>
          </cell>
        </row>
        <row r="168">
          <cell r="G168" t="str">
            <v>W19670524WT</v>
          </cell>
          <cell r="H168" t="str">
            <v>Thuss</v>
          </cell>
          <cell r="I168" t="str">
            <v>Wendy</v>
          </cell>
          <cell r="J168">
            <v>54</v>
          </cell>
          <cell r="K168" t="str">
            <v xml:space="preserve">Busonistraße 5 </v>
          </cell>
          <cell r="L168">
            <v>13125</v>
          </cell>
          <cell r="M168" t="str">
            <v>Berlin</v>
          </cell>
          <cell r="N168" t="str">
            <v>0175 -  1894276</v>
          </cell>
          <cell r="O168" t="str">
            <v>‎thuss-patience@t-online.de</v>
          </cell>
          <cell r="P168"/>
          <cell r="Q168"/>
          <cell r="R168"/>
          <cell r="S168"/>
          <cell r="T168"/>
          <cell r="U168"/>
          <cell r="V168"/>
          <cell r="W168"/>
          <cell r="X168">
            <v>250</v>
          </cell>
          <cell r="Y168">
            <v>30</v>
          </cell>
          <cell r="Z168">
            <v>2022</v>
          </cell>
          <cell r="AA168"/>
          <cell r="AB168"/>
          <cell r="AC168">
            <v>44683</v>
          </cell>
          <cell r="AD168">
            <v>250</v>
          </cell>
          <cell r="AE168">
            <v>30</v>
          </cell>
          <cell r="AF168"/>
          <cell r="AG168"/>
          <cell r="AH168">
            <v>24616</v>
          </cell>
          <cell r="AI168">
            <v>54</v>
          </cell>
          <cell r="AJ168">
            <v>55</v>
          </cell>
          <cell r="AK168"/>
          <cell r="AL168" t="str">
            <v>‎thuss-patience@t-online.de</v>
          </cell>
        </row>
        <row r="169">
          <cell r="G169" t="str">
            <v>M20090809PT</v>
          </cell>
          <cell r="H169" t="str">
            <v>Tietze</v>
          </cell>
          <cell r="I169" t="str">
            <v>Paul</v>
          </cell>
          <cell r="J169">
            <v>12</v>
          </cell>
          <cell r="K169" t="str">
            <v>Bucher Chaussee 4</v>
          </cell>
          <cell r="L169">
            <v>16341</v>
          </cell>
          <cell r="M169" t="str">
            <v>Panketal</v>
          </cell>
          <cell r="N169"/>
          <cell r="O169"/>
          <cell r="P169" t="str">
            <v>Nicole Jautze</v>
          </cell>
          <cell r="Q169" t="str">
            <v>0170 - 5775877</v>
          </cell>
          <cell r="R169" t="str">
            <v>nicole.jautze@xella.com</v>
          </cell>
          <cell r="S169" t="str">
            <v>Thomas Tietze</v>
          </cell>
          <cell r="T169" t="str">
            <v>0172-6817081</v>
          </cell>
          <cell r="U169" t="str">
            <v>tietze@veleropartners.de</v>
          </cell>
          <cell r="V169" t="str">
            <v>Kind</v>
          </cell>
          <cell r="W169"/>
          <cell r="X169">
            <v>70</v>
          </cell>
          <cell r="Y169">
            <v>30</v>
          </cell>
          <cell r="Z169">
            <v>2022</v>
          </cell>
          <cell r="AA169"/>
          <cell r="AB169"/>
          <cell r="AC169">
            <v>44698</v>
          </cell>
          <cell r="AD169">
            <v>70</v>
          </cell>
          <cell r="AE169">
            <v>30</v>
          </cell>
          <cell r="AF169"/>
          <cell r="AG169"/>
          <cell r="AH169">
            <v>40034</v>
          </cell>
          <cell r="AI169">
            <v>12</v>
          </cell>
          <cell r="AJ169">
            <v>13</v>
          </cell>
          <cell r="AK169"/>
          <cell r="AL169" t="str">
            <v>; nicole.jautze@xella.com; tietze@veleropartners.de</v>
          </cell>
        </row>
        <row r="170">
          <cell r="G170" t="str">
            <v>M19740117TT</v>
          </cell>
          <cell r="H170" t="str">
            <v>Tietze</v>
          </cell>
          <cell r="I170" t="str">
            <v>Thomas</v>
          </cell>
          <cell r="J170">
            <v>47</v>
          </cell>
          <cell r="K170" t="str">
            <v>Bucher Chaussee 4</v>
          </cell>
          <cell r="L170">
            <v>16341</v>
          </cell>
          <cell r="M170" t="str">
            <v>Panketal</v>
          </cell>
          <cell r="N170" t="str">
            <v>0172-6817081</v>
          </cell>
          <cell r="O170" t="str">
            <v>tietze@veleropartners.de</v>
          </cell>
          <cell r="P170"/>
          <cell r="Q170"/>
          <cell r="R170"/>
          <cell r="S170"/>
          <cell r="T170"/>
          <cell r="U170"/>
          <cell r="V170"/>
          <cell r="W170"/>
          <cell r="X170">
            <v>250</v>
          </cell>
          <cell r="Y170">
            <v>30</v>
          </cell>
          <cell r="Z170">
            <v>2022</v>
          </cell>
          <cell r="AA170"/>
          <cell r="AB170"/>
          <cell r="AC170">
            <v>44698</v>
          </cell>
          <cell r="AD170">
            <v>250</v>
          </cell>
          <cell r="AE170">
            <v>30</v>
          </cell>
          <cell r="AF170"/>
          <cell r="AG170"/>
          <cell r="AH170">
            <v>27046</v>
          </cell>
          <cell r="AI170">
            <v>47</v>
          </cell>
          <cell r="AJ170">
            <v>48</v>
          </cell>
          <cell r="AK170"/>
          <cell r="AL170" t="str">
            <v>tietze@veleropartners.de</v>
          </cell>
        </row>
        <row r="171">
          <cell r="G171" t="str">
            <v>M20120405TT</v>
          </cell>
          <cell r="H171" t="str">
            <v>Tietze</v>
          </cell>
          <cell r="I171" t="str">
            <v>Tim</v>
          </cell>
          <cell r="J171">
            <v>9</v>
          </cell>
          <cell r="K171" t="str">
            <v>Bucher Chaussee 4</v>
          </cell>
          <cell r="L171">
            <v>16341</v>
          </cell>
          <cell r="M171" t="str">
            <v>Panketal</v>
          </cell>
          <cell r="N171"/>
          <cell r="O171"/>
          <cell r="P171" t="str">
            <v>Nicole Jautze</v>
          </cell>
          <cell r="Q171" t="str">
            <v>0170 - 5775877</v>
          </cell>
          <cell r="R171" t="str">
            <v>nicole.jautze@xella.com</v>
          </cell>
          <cell r="S171" t="str">
            <v>Thomas Tietze</v>
          </cell>
          <cell r="T171" t="str">
            <v>0172-6817081</v>
          </cell>
          <cell r="U171" t="str">
            <v>tietze@veleropartners.de</v>
          </cell>
          <cell r="V171" t="str">
            <v>Kind</v>
          </cell>
          <cell r="W171"/>
          <cell r="X171">
            <v>70</v>
          </cell>
          <cell r="Y171">
            <v>30</v>
          </cell>
          <cell r="Z171">
            <v>2022</v>
          </cell>
          <cell r="AA171"/>
          <cell r="AB171"/>
          <cell r="AC171">
            <v>44698</v>
          </cell>
          <cell r="AD171">
            <v>70</v>
          </cell>
          <cell r="AE171">
            <v>30</v>
          </cell>
          <cell r="AF171"/>
          <cell r="AG171"/>
          <cell r="AH171">
            <v>41004</v>
          </cell>
          <cell r="AI171">
            <v>9</v>
          </cell>
          <cell r="AJ171">
            <v>10</v>
          </cell>
          <cell r="AK171">
            <v>43160</v>
          </cell>
          <cell r="AL171" t="str">
            <v>; nicole.jautze@xella.com; tietze@veleropartners.de</v>
          </cell>
        </row>
        <row r="172">
          <cell r="G172" t="str">
            <v>M19690624ST</v>
          </cell>
          <cell r="H172" t="str">
            <v>Tschakert</v>
          </cell>
          <cell r="I172" t="str">
            <v>Steffen</v>
          </cell>
          <cell r="J172">
            <v>52</v>
          </cell>
          <cell r="K172" t="str">
            <v>Orchideensteg 5</v>
          </cell>
          <cell r="L172">
            <v>16321</v>
          </cell>
          <cell r="M172" t="str">
            <v>Bernau</v>
          </cell>
          <cell r="N172" t="str">
            <v>0176-24983967</v>
          </cell>
          <cell r="O172" t="str">
            <v>mail@steffen-tschakert.de</v>
          </cell>
          <cell r="P172"/>
          <cell r="Q172"/>
          <cell r="R172"/>
          <cell r="S172"/>
          <cell r="T172"/>
          <cell r="U172"/>
          <cell r="V172"/>
          <cell r="W172"/>
          <cell r="X172">
            <v>250</v>
          </cell>
          <cell r="Y172">
            <v>30</v>
          </cell>
          <cell r="Z172">
            <v>2022</v>
          </cell>
          <cell r="AA172">
            <v>44270</v>
          </cell>
          <cell r="AB172">
            <v>44651</v>
          </cell>
          <cell r="AC172">
            <v>44652</v>
          </cell>
          <cell r="AD172">
            <v>250</v>
          </cell>
          <cell r="AE172">
            <v>30</v>
          </cell>
          <cell r="AF172"/>
          <cell r="AG172"/>
          <cell r="AH172">
            <v>25378</v>
          </cell>
          <cell r="AI172">
            <v>52</v>
          </cell>
          <cell r="AJ172">
            <v>53</v>
          </cell>
          <cell r="AK172">
            <v>43101</v>
          </cell>
          <cell r="AL172" t="str">
            <v>mail@steffen-tschakert.de</v>
          </cell>
        </row>
        <row r="173">
          <cell r="G173" t="str">
            <v>W20021214LU</v>
          </cell>
          <cell r="H173" t="str">
            <v>Ulbricht</v>
          </cell>
          <cell r="I173" t="str">
            <v>Lina</v>
          </cell>
          <cell r="J173">
            <v>19</v>
          </cell>
          <cell r="K173" t="str">
            <v>Hohen Tauener Weg 5</v>
          </cell>
          <cell r="L173">
            <v>16341</v>
          </cell>
          <cell r="M173" t="str">
            <v>Panketal</v>
          </cell>
          <cell r="N173" t="str">
            <v>0172-4098559</v>
          </cell>
          <cell r="O173" t="str">
            <v>ulbrichlina4@gmail.com</v>
          </cell>
          <cell r="P173"/>
          <cell r="Q173" t="str">
            <v>0172/3213439</v>
          </cell>
          <cell r="R173" t="str">
            <v>svkkb@arcor.de</v>
          </cell>
          <cell r="S173"/>
          <cell r="T173"/>
          <cell r="U173"/>
          <cell r="V173" t="str">
            <v>Student</v>
          </cell>
          <cell r="W173"/>
          <cell r="X173">
            <v>140</v>
          </cell>
          <cell r="Y173">
            <v>30</v>
          </cell>
          <cell r="Z173">
            <v>2022</v>
          </cell>
          <cell r="AA173"/>
          <cell r="AB173"/>
          <cell r="AC173">
            <v>44677</v>
          </cell>
          <cell r="AD173">
            <v>140</v>
          </cell>
          <cell r="AE173">
            <v>30</v>
          </cell>
          <cell r="AF173"/>
          <cell r="AG173"/>
          <cell r="AH173">
            <v>37604</v>
          </cell>
          <cell r="AI173">
            <v>19</v>
          </cell>
          <cell r="AJ173">
            <v>19</v>
          </cell>
          <cell r="AK173">
            <v>43060</v>
          </cell>
          <cell r="AL173" t="str">
            <v>ulbrichlina4@gmail.com; svkkb@arcor.de;</v>
          </cell>
        </row>
        <row r="174">
          <cell r="G174" t="str">
            <v>M19920922EV</v>
          </cell>
          <cell r="H174" t="str">
            <v>van Leen</v>
          </cell>
          <cell r="I174" t="str">
            <v>Eric</v>
          </cell>
          <cell r="J174">
            <v>29</v>
          </cell>
          <cell r="K174" t="str">
            <v>Kaiser-Friedrich-Straße 54</v>
          </cell>
          <cell r="L174">
            <v>10627</v>
          </cell>
          <cell r="M174" t="str">
            <v>Berlin</v>
          </cell>
          <cell r="N174" t="str">
            <v>0031-654688146</v>
          </cell>
          <cell r="O174" t="str">
            <v>eric_van_leen@hotmail.com</v>
          </cell>
          <cell r="P174"/>
          <cell r="Q174"/>
          <cell r="R174"/>
          <cell r="S174"/>
          <cell r="T174"/>
          <cell r="U174"/>
          <cell r="V174"/>
          <cell r="W174"/>
          <cell r="X174">
            <v>250</v>
          </cell>
          <cell r="Y174">
            <v>30</v>
          </cell>
          <cell r="Z174">
            <v>2022</v>
          </cell>
          <cell r="AA174">
            <v>44384</v>
          </cell>
          <cell r="AB174">
            <v>44651</v>
          </cell>
          <cell r="AC174">
            <v>44652</v>
          </cell>
          <cell r="AD174">
            <v>250</v>
          </cell>
          <cell r="AE174">
            <v>30</v>
          </cell>
          <cell r="AF174"/>
          <cell r="AG174"/>
          <cell r="AH174">
            <v>33869</v>
          </cell>
          <cell r="AI174">
            <v>29</v>
          </cell>
          <cell r="AJ174">
            <v>30</v>
          </cell>
          <cell r="AK174">
            <v>44383</v>
          </cell>
          <cell r="AL174" t="str">
            <v>eric_van_leen@hotmail.com</v>
          </cell>
        </row>
        <row r="175">
          <cell r="G175" t="str">
            <v>M20050505CH</v>
          </cell>
          <cell r="H175" t="str">
            <v>von Halász</v>
          </cell>
          <cell r="I175" t="str">
            <v>Cyrill</v>
          </cell>
          <cell r="J175">
            <v>17</v>
          </cell>
          <cell r="K175" t="str">
            <v>Auguststraße 1A</v>
          </cell>
          <cell r="L175">
            <v>16321</v>
          </cell>
          <cell r="M175" t="str">
            <v>Bernau</v>
          </cell>
          <cell r="N175"/>
          <cell r="O175" t="str">
            <v>cvhalasz01@icloud.com</v>
          </cell>
          <cell r="P175" t="str">
            <v>Heide von Halasz</v>
          </cell>
          <cell r="Q175" t="str">
            <v>0173 / 6440895</v>
          </cell>
          <cell r="R175" t="str">
            <v>hvhalasz@web.de</v>
          </cell>
          <cell r="S175"/>
          <cell r="T175"/>
          <cell r="U175"/>
          <cell r="V175" t="str">
            <v>Student</v>
          </cell>
          <cell r="W175">
            <v>44683</v>
          </cell>
          <cell r="X175">
            <v>70</v>
          </cell>
          <cell r="Y175">
            <v>30</v>
          </cell>
          <cell r="Z175">
            <v>2022</v>
          </cell>
          <cell r="AA175"/>
          <cell r="AB175"/>
          <cell r="AC175">
            <v>44683</v>
          </cell>
          <cell r="AD175">
            <v>140</v>
          </cell>
          <cell r="AE175">
            <v>30</v>
          </cell>
          <cell r="AF175"/>
          <cell r="AG175"/>
          <cell r="AH175">
            <v>38028</v>
          </cell>
          <cell r="AI175">
            <v>17</v>
          </cell>
          <cell r="AJ175">
            <v>18</v>
          </cell>
          <cell r="AK175"/>
          <cell r="AL175" t="str">
            <v>cvhalasz01@icloud.com; hvhalasz@web.de;</v>
          </cell>
        </row>
        <row r="176">
          <cell r="G176" t="str">
            <v>M19590903EW</v>
          </cell>
          <cell r="H176" t="str">
            <v>Walde</v>
          </cell>
          <cell r="I176" t="str">
            <v>Erik</v>
          </cell>
          <cell r="J176">
            <v>62</v>
          </cell>
          <cell r="K176" t="str">
            <v>Lanker Str. 56</v>
          </cell>
          <cell r="L176">
            <v>13125</v>
          </cell>
          <cell r="M176" t="str">
            <v>Berlin</v>
          </cell>
          <cell r="N176"/>
          <cell r="O176" t="str">
            <v>TCMB.Ewalde@t-online.de</v>
          </cell>
          <cell r="P176"/>
          <cell r="Q176"/>
          <cell r="R176" t="str">
            <v>Erik.Walde@t-online.de</v>
          </cell>
          <cell r="S176"/>
          <cell r="T176"/>
          <cell r="U176"/>
          <cell r="V176"/>
          <cell r="W176"/>
          <cell r="X176">
            <v>250</v>
          </cell>
          <cell r="Y176">
            <v>30</v>
          </cell>
          <cell r="Z176">
            <v>2022</v>
          </cell>
          <cell r="AA176"/>
          <cell r="AB176"/>
          <cell r="AC176">
            <v>44704</v>
          </cell>
          <cell r="AD176">
            <v>250</v>
          </cell>
          <cell r="AE176">
            <v>30</v>
          </cell>
          <cell r="AF176"/>
          <cell r="AG176"/>
          <cell r="AH176">
            <v>21796</v>
          </cell>
          <cell r="AI176">
            <v>62</v>
          </cell>
          <cell r="AJ176">
            <v>63</v>
          </cell>
          <cell r="AK176">
            <v>42807</v>
          </cell>
          <cell r="AL176" t="str">
            <v>TCMB.Ewalde@t-online.de; Erik.Walde@t-online.de;</v>
          </cell>
        </row>
        <row r="177">
          <cell r="G177" t="str">
            <v>M19590903SW</v>
          </cell>
          <cell r="H177" t="str">
            <v>Walde</v>
          </cell>
          <cell r="I177" t="str">
            <v>Sylvia</v>
          </cell>
          <cell r="J177">
            <v>62</v>
          </cell>
          <cell r="K177" t="str">
            <v>Lanker Str. 56</v>
          </cell>
          <cell r="L177">
            <v>13125</v>
          </cell>
          <cell r="M177" t="str">
            <v>Berlin</v>
          </cell>
          <cell r="N177"/>
          <cell r="O177" t="str">
            <v>sylvia.walde@t-online.de</v>
          </cell>
          <cell r="P177"/>
          <cell r="Q177"/>
          <cell r="R177"/>
          <cell r="S177"/>
          <cell r="T177"/>
          <cell r="U177"/>
          <cell r="V177" t="str">
            <v>Fam/2. Erw</v>
          </cell>
          <cell r="W177"/>
          <cell r="X177">
            <v>140</v>
          </cell>
          <cell r="Y177">
            <v>30</v>
          </cell>
          <cell r="Z177">
            <v>2022</v>
          </cell>
          <cell r="AA177"/>
          <cell r="AB177"/>
          <cell r="AC177">
            <v>44704</v>
          </cell>
          <cell r="AD177">
            <v>140</v>
          </cell>
          <cell r="AE177">
            <v>30</v>
          </cell>
          <cell r="AF177"/>
          <cell r="AG177"/>
          <cell r="AH177">
            <v>21796</v>
          </cell>
          <cell r="AI177">
            <v>62</v>
          </cell>
          <cell r="AJ177">
            <v>63</v>
          </cell>
          <cell r="AK177"/>
          <cell r="AL177" t="str">
            <v>sylvia.walde@t-online.de</v>
          </cell>
        </row>
        <row r="178">
          <cell r="G178" t="str">
            <v>W20060831AW</v>
          </cell>
          <cell r="H178" t="str">
            <v>Wczesny</v>
          </cell>
          <cell r="I178" t="str">
            <v>Agata</v>
          </cell>
          <cell r="J178">
            <v>15</v>
          </cell>
          <cell r="K178" t="str">
            <v>Straße 44 Nr. 33f</v>
          </cell>
          <cell r="L178">
            <v>13125</v>
          </cell>
          <cell r="M178" t="str">
            <v>Berlin</v>
          </cell>
          <cell r="N178" t="str">
            <v xml:space="preserve">0176-60347717
</v>
          </cell>
          <cell r="O178"/>
          <cell r="P178" t="str">
            <v>Anna Wczesny</v>
          </cell>
          <cell r="Q178" t="str">
            <v>0176-60463881</v>
          </cell>
          <cell r="R178" t="str">
            <v>anna.wczesny@gmail.com</v>
          </cell>
          <cell r="S178"/>
          <cell r="T178"/>
          <cell r="U178"/>
          <cell r="V178" t="str">
            <v>Kind</v>
          </cell>
          <cell r="W178"/>
          <cell r="X178">
            <v>70</v>
          </cell>
          <cell r="Y178">
            <v>30</v>
          </cell>
          <cell r="Z178">
            <v>2022</v>
          </cell>
          <cell r="AA178">
            <v>44283</v>
          </cell>
          <cell r="AB178">
            <v>44651</v>
          </cell>
          <cell r="AC178">
            <v>44652</v>
          </cell>
          <cell r="AD178">
            <v>70</v>
          </cell>
          <cell r="AE178">
            <v>30</v>
          </cell>
          <cell r="AF178"/>
          <cell r="AG178"/>
          <cell r="AH178">
            <v>38960</v>
          </cell>
          <cell r="AI178">
            <v>15</v>
          </cell>
          <cell r="AJ178">
            <v>16</v>
          </cell>
          <cell r="AK178">
            <v>42446</v>
          </cell>
          <cell r="AL178" t="str">
            <v>; anna.wczesny@gmail.com;</v>
          </cell>
        </row>
        <row r="179">
          <cell r="G179" t="str">
            <v>W19790524AW</v>
          </cell>
          <cell r="H179" t="str">
            <v>Wczesny</v>
          </cell>
          <cell r="I179" t="str">
            <v>Anna</v>
          </cell>
          <cell r="J179">
            <v>42</v>
          </cell>
          <cell r="K179" t="str">
            <v>Straße 44 Nr. 33f</v>
          </cell>
          <cell r="L179">
            <v>13125</v>
          </cell>
          <cell r="M179" t="str">
            <v>Berlin</v>
          </cell>
          <cell r="N179" t="str">
            <v>0176-60463881</v>
          </cell>
          <cell r="O179" t="str">
            <v>anna.wczesny@gmail.com</v>
          </cell>
          <cell r="P179"/>
          <cell r="Q179"/>
          <cell r="R179"/>
          <cell r="S179"/>
          <cell r="T179"/>
          <cell r="U179"/>
          <cell r="V179" t="str">
            <v>Fam/2. Erw</v>
          </cell>
          <cell r="W179"/>
          <cell r="X179">
            <v>140</v>
          </cell>
          <cell r="Y179">
            <v>30</v>
          </cell>
          <cell r="Z179">
            <v>2022</v>
          </cell>
          <cell r="AA179">
            <v>44283</v>
          </cell>
          <cell r="AB179">
            <v>44634</v>
          </cell>
          <cell r="AC179">
            <v>44635</v>
          </cell>
          <cell r="AD179">
            <v>140</v>
          </cell>
          <cell r="AE179">
            <v>30</v>
          </cell>
          <cell r="AF179"/>
          <cell r="AG179"/>
          <cell r="AH179">
            <v>28999</v>
          </cell>
          <cell r="AI179">
            <v>42</v>
          </cell>
          <cell r="AJ179">
            <v>43</v>
          </cell>
          <cell r="AK179">
            <v>42696</v>
          </cell>
          <cell r="AL179" t="str">
            <v>anna.wczesny@gmail.com</v>
          </cell>
        </row>
        <row r="180">
          <cell r="G180" t="str">
            <v>W20091213MW</v>
          </cell>
          <cell r="H180" t="str">
            <v>Wczesny</v>
          </cell>
          <cell r="I180" t="str">
            <v>Marta</v>
          </cell>
          <cell r="J180">
            <v>12</v>
          </cell>
          <cell r="K180" t="str">
            <v>Straße 44 Nr. 33f</v>
          </cell>
          <cell r="L180">
            <v>13125</v>
          </cell>
          <cell r="M180" t="str">
            <v>Berlin</v>
          </cell>
          <cell r="N180"/>
          <cell r="O180"/>
          <cell r="P180" t="str">
            <v>Anna Wczesny</v>
          </cell>
          <cell r="Q180" t="str">
            <v>0176-60463881</v>
          </cell>
          <cell r="R180" t="str">
            <v>anna.wczesny@gmail.com</v>
          </cell>
          <cell r="S180"/>
          <cell r="T180"/>
          <cell r="U180"/>
          <cell r="V180" t="str">
            <v>Kind</v>
          </cell>
          <cell r="W180"/>
          <cell r="X180">
            <v>70</v>
          </cell>
          <cell r="Y180">
            <v>30</v>
          </cell>
          <cell r="Z180">
            <v>2022</v>
          </cell>
          <cell r="AA180">
            <v>44283</v>
          </cell>
          <cell r="AB180">
            <v>44651</v>
          </cell>
          <cell r="AC180">
            <v>44652</v>
          </cell>
          <cell r="AD180">
            <v>70</v>
          </cell>
          <cell r="AE180">
            <v>30</v>
          </cell>
          <cell r="AF180"/>
          <cell r="AG180"/>
          <cell r="AH180">
            <v>40160</v>
          </cell>
          <cell r="AI180">
            <v>12</v>
          </cell>
          <cell r="AJ180">
            <v>12</v>
          </cell>
          <cell r="AK180"/>
          <cell r="AL180" t="str">
            <v>; anna.wczesny@gmail.com;</v>
          </cell>
        </row>
        <row r="181">
          <cell r="G181" t="str">
            <v>M20060416JW</v>
          </cell>
          <cell r="H181" t="str">
            <v>Weinhold</v>
          </cell>
          <cell r="I181" t="str">
            <v>Jelle</v>
          </cell>
          <cell r="J181">
            <v>15</v>
          </cell>
          <cell r="K181" t="str">
            <v>Eigerstraße 12</v>
          </cell>
          <cell r="L181">
            <v>13089</v>
          </cell>
          <cell r="M181" t="str">
            <v>Berlin</v>
          </cell>
          <cell r="N181" t="str">
            <v>0177-8878399</v>
          </cell>
          <cell r="O181" t="str">
            <v>jelle.weinhold@web.de</v>
          </cell>
          <cell r="P181" t="str">
            <v>Birgit Lech</v>
          </cell>
          <cell r="Q181" t="str">
            <v>01573/5657205</v>
          </cell>
          <cell r="R181" t="str">
            <v>el_biggi@web.de</v>
          </cell>
          <cell r="S181" t="str">
            <v>Gregor</v>
          </cell>
          <cell r="T181" t="str">
            <v>0163-6815769</v>
          </cell>
          <cell r="U181" t="str">
            <v>gregor.weinhold@posteo.de</v>
          </cell>
          <cell r="V181" t="str">
            <v>Kind</v>
          </cell>
          <cell r="W181"/>
          <cell r="X181">
            <v>70</v>
          </cell>
          <cell r="Y181">
            <v>30</v>
          </cell>
          <cell r="Z181">
            <v>2022</v>
          </cell>
          <cell r="AA181">
            <v>44270</v>
          </cell>
          <cell r="AB181">
            <v>44651</v>
          </cell>
          <cell r="AC181">
            <v>44652</v>
          </cell>
          <cell r="AD181">
            <v>70</v>
          </cell>
          <cell r="AE181">
            <v>30</v>
          </cell>
          <cell r="AF181"/>
          <cell r="AG181"/>
          <cell r="AH181">
            <v>38823</v>
          </cell>
          <cell r="AI181">
            <v>15</v>
          </cell>
          <cell r="AJ181">
            <v>16</v>
          </cell>
          <cell r="AK181"/>
          <cell r="AL181" t="str">
            <v>jelle.weinhold@web.de; el_biggi@web.de; gregor.weinhold@posteo.de</v>
          </cell>
        </row>
        <row r="182">
          <cell r="G182" t="str">
            <v>M20140713JW</v>
          </cell>
          <cell r="H182" t="str">
            <v>Wendt</v>
          </cell>
          <cell r="I182" t="str">
            <v>Jonathan</v>
          </cell>
          <cell r="J182">
            <v>7</v>
          </cell>
          <cell r="K182" t="str">
            <v>Uhlandstraße 11</v>
          </cell>
          <cell r="L182">
            <v>13156</v>
          </cell>
          <cell r="M182" t="str">
            <v>Berlin</v>
          </cell>
          <cell r="N182"/>
          <cell r="O182"/>
          <cell r="P182" t="str">
            <v>Matthias Wendt</v>
          </cell>
          <cell r="Q182" t="str">
            <v>0172-7368886</v>
          </cell>
          <cell r="R182" t="str">
            <v>matthiaswendt@gmx.de</v>
          </cell>
          <cell r="S182"/>
          <cell r="T182"/>
          <cell r="U182"/>
          <cell r="V182" t="str">
            <v>Kind</v>
          </cell>
          <cell r="W182"/>
          <cell r="X182">
            <v>35</v>
          </cell>
          <cell r="Y182">
            <v>30</v>
          </cell>
          <cell r="Z182">
            <v>2022</v>
          </cell>
          <cell r="AA182">
            <v>44824</v>
          </cell>
          <cell r="AB182">
            <v>44834</v>
          </cell>
          <cell r="AC182">
            <v>44838</v>
          </cell>
          <cell r="AD182">
            <v>35</v>
          </cell>
          <cell r="AE182">
            <v>30</v>
          </cell>
          <cell r="AF182"/>
          <cell r="AG182"/>
          <cell r="AH182">
            <v>41833</v>
          </cell>
          <cell r="AI182">
            <v>7</v>
          </cell>
          <cell r="AJ182">
            <v>8</v>
          </cell>
          <cell r="AK182">
            <v>44819</v>
          </cell>
          <cell r="AL182" t="str">
            <v>; matthiaswendt@gmx.de;</v>
          </cell>
        </row>
        <row r="183">
          <cell r="G183" t="str">
            <v>W20160725LW</v>
          </cell>
          <cell r="H183" t="str">
            <v>Wendt</v>
          </cell>
          <cell r="I183" t="str">
            <v>Lucia</v>
          </cell>
          <cell r="J183">
            <v>5</v>
          </cell>
          <cell r="K183" t="str">
            <v>Uhlandstraße 11</v>
          </cell>
          <cell r="L183">
            <v>13156</v>
          </cell>
          <cell r="M183" t="str">
            <v>Berlin</v>
          </cell>
          <cell r="N183"/>
          <cell r="O183"/>
          <cell r="P183" t="str">
            <v>Matthias Wendt</v>
          </cell>
          <cell r="Q183" t="str">
            <v>0172-7368886</v>
          </cell>
          <cell r="R183" t="str">
            <v>matthiaswendt@gmx.de</v>
          </cell>
          <cell r="S183"/>
          <cell r="T183"/>
          <cell r="U183"/>
          <cell r="V183" t="str">
            <v>Kind</v>
          </cell>
          <cell r="W183"/>
          <cell r="X183">
            <v>35</v>
          </cell>
          <cell r="Y183">
            <v>30</v>
          </cell>
          <cell r="Z183">
            <v>2022</v>
          </cell>
          <cell r="AA183">
            <v>44824</v>
          </cell>
          <cell r="AB183">
            <v>44834</v>
          </cell>
          <cell r="AC183">
            <v>44838</v>
          </cell>
          <cell r="AD183">
            <v>35</v>
          </cell>
          <cell r="AE183">
            <v>30</v>
          </cell>
          <cell r="AF183"/>
          <cell r="AG183"/>
          <cell r="AH183">
            <v>42576</v>
          </cell>
          <cell r="AI183">
            <v>5</v>
          </cell>
          <cell r="AJ183">
            <v>6</v>
          </cell>
          <cell r="AK183">
            <v>44819</v>
          </cell>
          <cell r="AL183" t="str">
            <v>; matthiaswendt@gmx.de;</v>
          </cell>
        </row>
        <row r="184">
          <cell r="G184" t="str">
            <v>W20071117MW</v>
          </cell>
          <cell r="H184" t="str">
            <v>Wenthien</v>
          </cell>
          <cell r="I184" t="str">
            <v>Mora</v>
          </cell>
          <cell r="J184">
            <v>14</v>
          </cell>
          <cell r="K184" t="str">
            <v>Pitztaler Str. 37</v>
          </cell>
          <cell r="L184">
            <v>16341</v>
          </cell>
          <cell r="M184" t="str">
            <v>Panketal</v>
          </cell>
          <cell r="N184"/>
          <cell r="O184"/>
          <cell r="P184" t="str">
            <v>Marko Wenthin</v>
          </cell>
          <cell r="Q184" t="str">
            <v>0173-6094793</v>
          </cell>
          <cell r="R184" t="str">
            <v>wenthin@icloud.com</v>
          </cell>
          <cell r="S184"/>
          <cell r="T184"/>
          <cell r="U184"/>
          <cell r="V184" t="str">
            <v>Kind</v>
          </cell>
          <cell r="W184"/>
          <cell r="X184">
            <v>70</v>
          </cell>
          <cell r="Y184">
            <v>30</v>
          </cell>
          <cell r="Z184">
            <v>2022</v>
          </cell>
          <cell r="AA184">
            <v>44699</v>
          </cell>
          <cell r="AB184">
            <v>44713</v>
          </cell>
          <cell r="AC184">
            <v>44714</v>
          </cell>
          <cell r="AD184">
            <v>70</v>
          </cell>
          <cell r="AE184">
            <v>30</v>
          </cell>
          <cell r="AF184"/>
          <cell r="AG184"/>
          <cell r="AH184">
            <v>39403</v>
          </cell>
          <cell r="AI184">
            <v>14</v>
          </cell>
          <cell r="AJ184">
            <v>14</v>
          </cell>
          <cell r="AK184">
            <v>44701</v>
          </cell>
          <cell r="AL184" t="str">
            <v>; wenthin@icloud.com;</v>
          </cell>
        </row>
        <row r="185">
          <cell r="G185" t="str">
            <v>M20090621CW</v>
          </cell>
          <cell r="H185" t="str">
            <v>Wieland</v>
          </cell>
          <cell r="I185" t="str">
            <v>Claas</v>
          </cell>
          <cell r="J185">
            <v>12</v>
          </cell>
          <cell r="K185" t="str">
            <v>Zelter Str. 3</v>
          </cell>
          <cell r="L185">
            <v>16341</v>
          </cell>
          <cell r="M185" t="str">
            <v>Panketal</v>
          </cell>
          <cell r="N185" t="str">
            <v>0152-22103839</v>
          </cell>
          <cell r="O185"/>
          <cell r="P185" t="str">
            <v>Daniel Wieland</v>
          </cell>
          <cell r="Q185" t="str">
            <v>0173-9167439</v>
          </cell>
          <cell r="R185" t="str">
            <v>d.wieland@bartke-partner.de</v>
          </cell>
          <cell r="S185"/>
          <cell r="T185"/>
          <cell r="U185"/>
          <cell r="V185" t="str">
            <v>Kind</v>
          </cell>
          <cell r="W185">
            <v>0.25</v>
          </cell>
          <cell r="X185">
            <v>52.5</v>
          </cell>
          <cell r="Y185">
            <v>30</v>
          </cell>
          <cell r="Z185">
            <v>2022</v>
          </cell>
          <cell r="AA185">
            <v>44754</v>
          </cell>
          <cell r="AB185">
            <v>44834</v>
          </cell>
          <cell r="AC185">
            <v>44838</v>
          </cell>
          <cell r="AD185">
            <v>52.5</v>
          </cell>
          <cell r="AE185">
            <v>30</v>
          </cell>
          <cell r="AF185"/>
          <cell r="AG185"/>
          <cell r="AH185">
            <v>39985</v>
          </cell>
          <cell r="AI185">
            <v>12</v>
          </cell>
          <cell r="AJ185">
            <v>13</v>
          </cell>
          <cell r="AK185">
            <v>44743</v>
          </cell>
          <cell r="AL185" t="str">
            <v>; d.wieland@bartke-partner.de;</v>
          </cell>
        </row>
        <row r="186">
          <cell r="G186" t="str">
            <v>W20070922LW</v>
          </cell>
          <cell r="H186" t="str">
            <v>Wilck</v>
          </cell>
          <cell r="I186" t="str">
            <v>Lotta</v>
          </cell>
          <cell r="J186">
            <v>14</v>
          </cell>
          <cell r="K186" t="str">
            <v>Eichenring 39</v>
          </cell>
          <cell r="L186">
            <v>16341</v>
          </cell>
          <cell r="M186" t="str">
            <v>Panketal</v>
          </cell>
          <cell r="N186" t="str">
            <v>0170-6146117</v>
          </cell>
          <cell r="O186" t="str">
            <v>lotta.wilck@gmx.de</v>
          </cell>
          <cell r="P186" t="str">
            <v>Tino Brast</v>
          </cell>
          <cell r="Q186" t="str">
            <v>0176/23860883</v>
          </cell>
          <cell r="R186" t="str">
            <v>tino.brast@gmx.de</v>
          </cell>
          <cell r="S186"/>
          <cell r="T186"/>
          <cell r="U186"/>
          <cell r="V186" t="str">
            <v>Kind</v>
          </cell>
          <cell r="W186"/>
          <cell r="X186">
            <v>70</v>
          </cell>
          <cell r="Y186">
            <v>30</v>
          </cell>
          <cell r="Z186">
            <v>2022</v>
          </cell>
          <cell r="AA186">
            <v>44273</v>
          </cell>
          <cell r="AB186">
            <v>44651</v>
          </cell>
          <cell r="AC186">
            <v>44652</v>
          </cell>
          <cell r="AD186">
            <v>70</v>
          </cell>
          <cell r="AE186">
            <v>30</v>
          </cell>
          <cell r="AF186"/>
          <cell r="AG186"/>
          <cell r="AH186">
            <v>39347</v>
          </cell>
          <cell r="AI186">
            <v>14</v>
          </cell>
          <cell r="AJ186">
            <v>15</v>
          </cell>
          <cell r="AK186">
            <v>42309</v>
          </cell>
          <cell r="AL186" t="str">
            <v>lotta.wilck@gmx.de; tino.brast@gmx.de;</v>
          </cell>
        </row>
        <row r="187">
          <cell r="G187" t="str">
            <v>M20101130GW</v>
          </cell>
          <cell r="H187" t="str">
            <v>Wilmanowski</v>
          </cell>
          <cell r="I187" t="str">
            <v>Gregor</v>
          </cell>
          <cell r="J187">
            <v>11</v>
          </cell>
          <cell r="K187" t="str">
            <v>Wilhelm-Liebknecht-Str. 58</v>
          </cell>
          <cell r="L187">
            <v>16341</v>
          </cell>
          <cell r="M187" t="str">
            <v>Panketal</v>
          </cell>
          <cell r="N187"/>
          <cell r="O187"/>
          <cell r="P187" t="str">
            <v>Robert Wilmanoswki</v>
          </cell>
          <cell r="Q187" t="str">
            <v>01520 2792912</v>
          </cell>
          <cell r="R187" t="str">
            <v>robert.wilmanowski@gmail.com</v>
          </cell>
          <cell r="S187"/>
          <cell r="T187"/>
          <cell r="U187"/>
          <cell r="V187" t="str">
            <v>Kind</v>
          </cell>
          <cell r="W187"/>
          <cell r="X187">
            <v>70</v>
          </cell>
          <cell r="Y187">
            <v>30</v>
          </cell>
          <cell r="Z187">
            <v>2022</v>
          </cell>
          <cell r="AA187">
            <v>44309</v>
          </cell>
          <cell r="AB187">
            <v>44651</v>
          </cell>
          <cell r="AC187">
            <v>44652</v>
          </cell>
          <cell r="AD187">
            <v>70</v>
          </cell>
          <cell r="AE187">
            <v>30</v>
          </cell>
          <cell r="AF187"/>
          <cell r="AG187"/>
          <cell r="AH187">
            <v>40512</v>
          </cell>
          <cell r="AI187">
            <v>11</v>
          </cell>
          <cell r="AJ187">
            <v>11</v>
          </cell>
          <cell r="AK187">
            <v>43264</v>
          </cell>
          <cell r="AL187" t="str">
            <v>; robert.wilmanowski@gmail.com;</v>
          </cell>
        </row>
        <row r="188">
          <cell r="G188" t="str">
            <v>M20081008JW</v>
          </cell>
          <cell r="H188" t="str">
            <v>Winkler</v>
          </cell>
          <cell r="I188" t="str">
            <v>Jonathan</v>
          </cell>
          <cell r="J188">
            <v>13</v>
          </cell>
          <cell r="K188" t="str">
            <v>Streckfussstraße 18</v>
          </cell>
          <cell r="L188">
            <v>13125</v>
          </cell>
          <cell r="M188" t="str">
            <v>Berlin</v>
          </cell>
          <cell r="N188"/>
          <cell r="O188"/>
          <cell r="P188" t="str">
            <v>Carsten Winkler</v>
          </cell>
          <cell r="Q188" t="str">
            <v>0171-5328176</v>
          </cell>
          <cell r="R188" t="str">
            <v>c.m.winkler@gmx.de</v>
          </cell>
          <cell r="S188" t="str">
            <v>Katrin Winkler</v>
          </cell>
          <cell r="T188"/>
          <cell r="U188" t="str">
            <v>ka_wi@gmx.net</v>
          </cell>
          <cell r="V188" t="str">
            <v>Kind</v>
          </cell>
          <cell r="W188"/>
          <cell r="X188">
            <v>70</v>
          </cell>
          <cell r="Y188">
            <v>30</v>
          </cell>
          <cell r="Z188">
            <v>2022</v>
          </cell>
          <cell r="AA188">
            <v>44269</v>
          </cell>
          <cell r="AB188">
            <v>44651</v>
          </cell>
          <cell r="AC188">
            <v>44652</v>
          </cell>
          <cell r="AD188">
            <v>70</v>
          </cell>
          <cell r="AE188">
            <v>30</v>
          </cell>
          <cell r="AF188"/>
          <cell r="AG188">
            <v>50</v>
          </cell>
          <cell r="AH188">
            <v>39729</v>
          </cell>
          <cell r="AI188">
            <v>13</v>
          </cell>
          <cell r="AJ188">
            <v>14</v>
          </cell>
          <cell r="AK188">
            <v>43634</v>
          </cell>
          <cell r="AL188" t="str">
            <v>; c.m.winkler@gmx.de; ka_wi@gmx.net</v>
          </cell>
        </row>
        <row r="189">
          <cell r="G189" t="str">
            <v>W20080707EW</v>
          </cell>
          <cell r="H189" t="str">
            <v>Witte</v>
          </cell>
          <cell r="I189" t="str">
            <v>Emilia</v>
          </cell>
          <cell r="J189">
            <v>13</v>
          </cell>
          <cell r="K189" t="str">
            <v>Buchenallee 138</v>
          </cell>
          <cell r="L189">
            <v>16341</v>
          </cell>
          <cell r="M189" t="str">
            <v>Panketal</v>
          </cell>
          <cell r="N189"/>
          <cell r="O189"/>
          <cell r="P189" t="str">
            <v>Kathleen Witte</v>
          </cell>
          <cell r="Q189" t="str">
            <v>0152-33666125</v>
          </cell>
          <cell r="R189" t="str">
            <v>kathleen.witte@hotmail.com</v>
          </cell>
          <cell r="S189"/>
          <cell r="T189"/>
          <cell r="U189"/>
          <cell r="V189" t="str">
            <v>Kind</v>
          </cell>
          <cell r="W189"/>
          <cell r="X189">
            <v>70</v>
          </cell>
          <cell r="Y189">
            <v>30</v>
          </cell>
          <cell r="Z189">
            <v>2022</v>
          </cell>
          <cell r="AA189">
            <v>44690</v>
          </cell>
          <cell r="AB189">
            <v>44713</v>
          </cell>
          <cell r="AC189">
            <v>44714</v>
          </cell>
          <cell r="AD189">
            <v>70</v>
          </cell>
          <cell r="AE189">
            <v>30</v>
          </cell>
          <cell r="AF189"/>
          <cell r="AG189"/>
          <cell r="AH189">
            <v>39636</v>
          </cell>
          <cell r="AI189">
            <v>13</v>
          </cell>
          <cell r="AJ189">
            <v>14</v>
          </cell>
          <cell r="AK189">
            <v>44691</v>
          </cell>
          <cell r="AL189" t="str">
            <v>; kathleen.witte@hotmail.com;</v>
          </cell>
        </row>
        <row r="190">
          <cell r="G190" t="str">
            <v>M19850124PW</v>
          </cell>
          <cell r="H190" t="str">
            <v>Woletz</v>
          </cell>
          <cell r="I190" t="str">
            <v>Philipp</v>
          </cell>
          <cell r="J190">
            <v>36</v>
          </cell>
          <cell r="K190" t="str">
            <v>Zepernicker Str. 2</v>
          </cell>
          <cell r="L190">
            <v>13125</v>
          </cell>
          <cell r="M190" t="str">
            <v>Berlin</v>
          </cell>
          <cell r="N190" t="str">
            <v>0176-55182716</v>
          </cell>
          <cell r="O190" t="str">
            <v>philipp.woletz@googlemail.com</v>
          </cell>
          <cell r="P190"/>
          <cell r="Q190"/>
          <cell r="R190"/>
          <cell r="S190"/>
          <cell r="T190"/>
          <cell r="U190"/>
          <cell r="V190"/>
          <cell r="W190"/>
          <cell r="X190">
            <v>250</v>
          </cell>
          <cell r="Y190">
            <v>30</v>
          </cell>
          <cell r="Z190">
            <v>2022</v>
          </cell>
          <cell r="AA190"/>
          <cell r="AB190"/>
          <cell r="AC190">
            <v>44662</v>
          </cell>
          <cell r="AD190">
            <v>250</v>
          </cell>
          <cell r="AE190">
            <v>30</v>
          </cell>
          <cell r="AF190"/>
          <cell r="AG190"/>
          <cell r="AH190">
            <v>31071</v>
          </cell>
          <cell r="AI190">
            <v>36</v>
          </cell>
          <cell r="AJ190">
            <v>37</v>
          </cell>
          <cell r="AK190">
            <v>43698</v>
          </cell>
          <cell r="AL190" t="str">
            <v>philipp.woletz@googlemail.com</v>
          </cell>
        </row>
        <row r="191">
          <cell r="G191" t="str">
            <v>M19870615MW</v>
          </cell>
          <cell r="H191" t="str">
            <v>Wonke</v>
          </cell>
          <cell r="I191" t="str">
            <v>Maximilian</v>
          </cell>
          <cell r="J191">
            <v>34</v>
          </cell>
          <cell r="K191" t="str">
            <v>Hufelandstraße 9</v>
          </cell>
          <cell r="L191">
            <v>16341</v>
          </cell>
          <cell r="M191" t="str">
            <v>Panketal</v>
          </cell>
          <cell r="N191" t="str">
            <v>0157-78310030</v>
          </cell>
          <cell r="O191" t="str">
            <v>max@wonke.de</v>
          </cell>
          <cell r="P191"/>
          <cell r="Q191"/>
          <cell r="R191"/>
          <cell r="S191"/>
          <cell r="T191"/>
          <cell r="U191"/>
          <cell r="V191"/>
          <cell r="W191"/>
          <cell r="X191">
            <v>140</v>
          </cell>
          <cell r="Y191">
            <v>30</v>
          </cell>
          <cell r="Z191">
            <v>2022</v>
          </cell>
          <cell r="AA191">
            <v>44483</v>
          </cell>
          <cell r="AB191">
            <v>44651</v>
          </cell>
          <cell r="AC191">
            <v>44652</v>
          </cell>
          <cell r="AD191">
            <v>140</v>
          </cell>
          <cell r="AE191">
            <v>30</v>
          </cell>
          <cell r="AF191"/>
          <cell r="AG191"/>
          <cell r="AH191">
            <v>31943</v>
          </cell>
          <cell r="AI191">
            <v>34</v>
          </cell>
          <cell r="AJ191">
            <v>35</v>
          </cell>
          <cell r="AK191">
            <v>44440</v>
          </cell>
          <cell r="AL191" t="str">
            <v>max@wonke.de</v>
          </cell>
        </row>
        <row r="192">
          <cell r="G192" t="str">
            <v>M20140902OW</v>
          </cell>
          <cell r="H192" t="str">
            <v>Wüstenberg</v>
          </cell>
          <cell r="I192" t="str">
            <v>Ole Johann</v>
          </cell>
          <cell r="J192">
            <v>7</v>
          </cell>
          <cell r="K192" t="str">
            <v>Am Danewend 24A</v>
          </cell>
          <cell r="L192">
            <v>13125</v>
          </cell>
          <cell r="M192" t="str">
            <v>Berlin</v>
          </cell>
          <cell r="N192"/>
          <cell r="O192"/>
          <cell r="P192" t="str">
            <v>Susanne Wüstenberg</v>
          </cell>
          <cell r="Q192" t="str">
            <v>0179-7786659</v>
          </cell>
          <cell r="R192" t="str">
            <v>susanne.wuestenberg@gmx.de</v>
          </cell>
          <cell r="S192"/>
          <cell r="T192"/>
          <cell r="U192"/>
          <cell r="V192" t="str">
            <v>Kind</v>
          </cell>
          <cell r="W192">
            <v>0.25</v>
          </cell>
          <cell r="X192">
            <v>52.5</v>
          </cell>
          <cell r="Y192">
            <v>30</v>
          </cell>
          <cell r="Z192">
            <v>2022</v>
          </cell>
          <cell r="AA192">
            <v>44795</v>
          </cell>
          <cell r="AB192">
            <v>44834</v>
          </cell>
          <cell r="AC192">
            <v>44838</v>
          </cell>
          <cell r="AD192">
            <v>52.5</v>
          </cell>
          <cell r="AE192">
            <v>30</v>
          </cell>
          <cell r="AF192"/>
          <cell r="AG192"/>
          <cell r="AH192">
            <v>41884</v>
          </cell>
          <cell r="AI192">
            <v>7</v>
          </cell>
          <cell r="AJ192">
            <v>8</v>
          </cell>
          <cell r="AK192">
            <v>44743</v>
          </cell>
          <cell r="AL192" t="str">
            <v>; susanne.wuestenberg@gmx.de;</v>
          </cell>
        </row>
        <row r="193">
          <cell r="G193" t="str">
            <v>M19960624FW</v>
          </cell>
          <cell r="H193" t="str">
            <v>Wustrack</v>
          </cell>
          <cell r="I193" t="str">
            <v>Felix</v>
          </cell>
          <cell r="J193">
            <v>25</v>
          </cell>
          <cell r="K193" t="str">
            <v>Ilsenburgstr. 18</v>
          </cell>
          <cell r="L193">
            <v>13129</v>
          </cell>
          <cell r="M193" t="str">
            <v>Berlin</v>
          </cell>
          <cell r="N193" t="str">
            <v>0178-1424068</v>
          </cell>
          <cell r="O193" t="str">
            <v>felix@wustrack-berlin.de</v>
          </cell>
          <cell r="P193"/>
          <cell r="Q193"/>
          <cell r="R193"/>
          <cell r="S193"/>
          <cell r="T193"/>
          <cell r="U193"/>
          <cell r="V193" t="str">
            <v>Student</v>
          </cell>
          <cell r="W193">
            <v>44650</v>
          </cell>
          <cell r="X193">
            <v>140</v>
          </cell>
          <cell r="Y193">
            <v>30</v>
          </cell>
          <cell r="Z193">
            <v>2022</v>
          </cell>
          <cell r="AA193">
            <v>44269</v>
          </cell>
          <cell r="AB193">
            <v>44651</v>
          </cell>
          <cell r="AC193">
            <v>44652</v>
          </cell>
          <cell r="AD193">
            <v>140</v>
          </cell>
          <cell r="AE193">
            <v>30</v>
          </cell>
          <cell r="AF193"/>
          <cell r="AG193"/>
          <cell r="AH193">
            <v>35240</v>
          </cell>
          <cell r="AI193">
            <v>25</v>
          </cell>
          <cell r="AJ193">
            <v>26</v>
          </cell>
          <cell r="AK193"/>
          <cell r="AL193" t="str">
            <v>felix@wustrack-berlin.de</v>
          </cell>
        </row>
        <row r="194">
          <cell r="G194" t="str">
            <v>M19581111JZ</v>
          </cell>
          <cell r="H194" t="str">
            <v>Ziegenbein</v>
          </cell>
          <cell r="I194" t="str">
            <v>Jens-Martin</v>
          </cell>
          <cell r="J194">
            <v>63</v>
          </cell>
          <cell r="K194" t="str">
            <v>Lahnstr. 32</v>
          </cell>
          <cell r="L194">
            <v>16341</v>
          </cell>
          <cell r="M194" t="str">
            <v>Panketal</v>
          </cell>
          <cell r="N194" t="str">
            <v>0176-39139138</v>
          </cell>
          <cell r="O194" t="str">
            <v>ziegenbein@t-online.de</v>
          </cell>
          <cell r="P194"/>
          <cell r="Q194"/>
          <cell r="R194"/>
          <cell r="S194"/>
          <cell r="T194"/>
          <cell r="U194"/>
          <cell r="V194" t="str">
            <v>Erwerbsnachlass</v>
          </cell>
          <cell r="W194"/>
          <cell r="X194">
            <v>250</v>
          </cell>
          <cell r="Y194">
            <v>30</v>
          </cell>
          <cell r="Z194">
            <v>2022</v>
          </cell>
          <cell r="AA194"/>
          <cell r="AB194"/>
          <cell r="AC194">
            <v>44655</v>
          </cell>
          <cell r="AD194">
            <v>125</v>
          </cell>
          <cell r="AE194">
            <v>30</v>
          </cell>
          <cell r="AF194"/>
          <cell r="AG194"/>
          <cell r="AH194">
            <v>21500</v>
          </cell>
          <cell r="AI194">
            <v>63</v>
          </cell>
          <cell r="AJ194">
            <v>64</v>
          </cell>
          <cell r="AK194"/>
          <cell r="AL194" t="str">
            <v>ziegenbein@t-online.de</v>
          </cell>
        </row>
        <row r="195">
          <cell r="G195" t="str">
            <v>M19630430HZ</v>
          </cell>
          <cell r="H195" t="str">
            <v>Ziegler</v>
          </cell>
          <cell r="I195" t="str">
            <v>Holger</v>
          </cell>
          <cell r="J195">
            <v>58</v>
          </cell>
          <cell r="K195" t="str">
            <v>Tichauer Str. 42A</v>
          </cell>
          <cell r="L195">
            <v>13125</v>
          </cell>
          <cell r="M195" t="str">
            <v>Berlin</v>
          </cell>
          <cell r="N195" t="str">
            <v>0152-53400793</v>
          </cell>
          <cell r="O195" t="str">
            <v>holgerz@gmx.de</v>
          </cell>
          <cell r="P195"/>
          <cell r="Q195"/>
          <cell r="R195"/>
          <cell r="S195"/>
          <cell r="T195"/>
          <cell r="U195"/>
          <cell r="V195"/>
          <cell r="W195"/>
          <cell r="X195">
            <v>250</v>
          </cell>
          <cell r="Y195">
            <v>30</v>
          </cell>
          <cell r="Z195">
            <v>2022</v>
          </cell>
          <cell r="AA195">
            <v>44391</v>
          </cell>
          <cell r="AB195">
            <v>44651</v>
          </cell>
          <cell r="AC195">
            <v>44652</v>
          </cell>
          <cell r="AD195">
            <v>250</v>
          </cell>
          <cell r="AE195">
            <v>30</v>
          </cell>
          <cell r="AF195"/>
          <cell r="AG195"/>
          <cell r="AH195">
            <v>23131</v>
          </cell>
          <cell r="AI195">
            <v>58</v>
          </cell>
          <cell r="AJ195">
            <v>59</v>
          </cell>
          <cell r="AK195">
            <v>44391</v>
          </cell>
          <cell r="AL195" t="str">
            <v>holgerz@gmx.de</v>
          </cell>
        </row>
        <row r="196">
          <cell r="G196" t="str">
            <v>W19650315SZ</v>
          </cell>
          <cell r="H196" t="str">
            <v>Ziegler</v>
          </cell>
          <cell r="I196" t="str">
            <v>Steffi</v>
          </cell>
          <cell r="J196">
            <v>56</v>
          </cell>
          <cell r="K196" t="str">
            <v>Tichauer Str. 42A</v>
          </cell>
          <cell r="L196">
            <v>13125</v>
          </cell>
          <cell r="M196" t="str">
            <v>Berlin</v>
          </cell>
          <cell r="N196" t="str">
            <v>0176-61103705</v>
          </cell>
          <cell r="O196" t="str">
            <v>holgerz@gmx.de</v>
          </cell>
          <cell r="P196"/>
          <cell r="Q196"/>
          <cell r="R196"/>
          <cell r="S196"/>
          <cell r="T196"/>
          <cell r="U196"/>
          <cell r="V196" t="str">
            <v>Fam/2. Erw</v>
          </cell>
          <cell r="W196"/>
          <cell r="X196">
            <v>140</v>
          </cell>
          <cell r="Y196">
            <v>30</v>
          </cell>
          <cell r="Z196">
            <v>2022</v>
          </cell>
          <cell r="AA196">
            <v>44391</v>
          </cell>
          <cell r="AB196">
            <v>44651</v>
          </cell>
          <cell r="AC196">
            <v>44652</v>
          </cell>
          <cell r="AD196">
            <v>140</v>
          </cell>
          <cell r="AE196">
            <v>30</v>
          </cell>
          <cell r="AF196"/>
          <cell r="AG196"/>
          <cell r="AH196">
            <v>23816</v>
          </cell>
          <cell r="AI196">
            <v>56</v>
          </cell>
          <cell r="AJ196">
            <v>57</v>
          </cell>
          <cell r="AK196">
            <v>44391</v>
          </cell>
          <cell r="AL196" t="str">
            <v>holgerz@gmx.de</v>
          </cell>
        </row>
        <row r="197">
          <cell r="G197" t="str">
            <v>W20020430JZ</v>
          </cell>
          <cell r="H197" t="str">
            <v>Züge</v>
          </cell>
          <cell r="I197" t="str">
            <v>Jule</v>
          </cell>
          <cell r="J197">
            <v>19</v>
          </cell>
          <cell r="K197" t="str">
            <v>Osterner Weg 15</v>
          </cell>
          <cell r="L197">
            <v>16792</v>
          </cell>
          <cell r="M197" t="str">
            <v>Zehdenick</v>
          </cell>
          <cell r="N197" t="str">
            <v>0162-9186304</v>
          </cell>
          <cell r="O197" t="str">
            <v>juulezuege02@gmail.com</v>
          </cell>
          <cell r="P197"/>
          <cell r="Q197"/>
          <cell r="R197"/>
          <cell r="S197"/>
          <cell r="T197"/>
          <cell r="U197"/>
          <cell r="V197" t="str">
            <v>Student</v>
          </cell>
          <cell r="W197">
            <v>44650</v>
          </cell>
          <cell r="X197">
            <v>140</v>
          </cell>
          <cell r="Y197">
            <v>30</v>
          </cell>
          <cell r="Z197">
            <v>2022</v>
          </cell>
          <cell r="AA197">
            <v>44628</v>
          </cell>
          <cell r="AB197">
            <v>44651</v>
          </cell>
          <cell r="AC197">
            <v>44652</v>
          </cell>
          <cell r="AD197">
            <v>140</v>
          </cell>
          <cell r="AE197">
            <v>30</v>
          </cell>
          <cell r="AF197"/>
          <cell r="AG197"/>
          <cell r="AH197">
            <v>37376</v>
          </cell>
          <cell r="AI197">
            <v>19</v>
          </cell>
          <cell r="AJ197">
            <v>20</v>
          </cell>
          <cell r="AK197">
            <v>44614</v>
          </cell>
          <cell r="AL197" t="str">
            <v>juulezuege02@gmail.com</v>
          </cell>
        </row>
        <row r="198"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</row>
        <row r="199"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</row>
        <row r="200"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</row>
        <row r="201"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</row>
        <row r="202"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</row>
        <row r="203"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</row>
        <row r="204"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</row>
        <row r="205"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</row>
        <row r="206"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</row>
        <row r="207"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</row>
        <row r="208"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</row>
        <row r="209"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</row>
        <row r="210"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</row>
        <row r="211"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</row>
        <row r="212"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</row>
        <row r="213"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</row>
        <row r="214"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</row>
        <row r="215"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</row>
        <row r="216"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</row>
        <row r="217"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</row>
        <row r="218"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</row>
        <row r="219"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</row>
        <row r="220"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</row>
        <row r="221"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</row>
        <row r="222"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</row>
        <row r="223"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</row>
        <row r="224"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</row>
        <row r="225"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</row>
        <row r="226"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</row>
        <row r="227"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</row>
        <row r="228"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</row>
        <row r="229"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</row>
        <row r="230"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</row>
        <row r="231"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</row>
        <row r="232"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</row>
        <row r="233"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</row>
        <row r="234"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</row>
        <row r="235"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</row>
        <row r="236"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</row>
        <row r="237"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</row>
        <row r="238"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</row>
        <row r="239"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</row>
        <row r="240"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</row>
        <row r="241"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</row>
        <row r="242"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</row>
        <row r="243"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</row>
        <row r="244"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</row>
        <row r="245"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</row>
        <row r="246"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</row>
        <row r="247"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</row>
        <row r="248"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</row>
        <row r="249"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</row>
        <row r="250"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</row>
        <row r="251"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</row>
        <row r="252"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</row>
        <row r="253"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</row>
        <row r="254"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</row>
        <row r="255"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</row>
        <row r="256"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</row>
        <row r="257"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</row>
        <row r="258"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</row>
        <row r="259"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</row>
        <row r="260"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</row>
        <row r="261"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</row>
        <row r="263"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</row>
        <row r="264"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</row>
        <row r="265"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</row>
        <row r="267"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</row>
        <row r="268"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</row>
        <row r="269"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</row>
        <row r="270"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</row>
        <row r="271"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</row>
        <row r="272"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</row>
        <row r="273"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</row>
        <row r="274"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</row>
        <row r="275"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</row>
        <row r="276"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</row>
        <row r="277"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</row>
        <row r="278"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</row>
        <row r="279"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</row>
        <row r="280"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</row>
        <row r="281"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</row>
        <row r="282"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</row>
        <row r="283"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</row>
        <row r="284"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</row>
        <row r="285"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</row>
        <row r="286"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</row>
        <row r="287"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</row>
        <row r="288"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</row>
        <row r="289"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</row>
        <row r="290"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</row>
        <row r="291"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</row>
        <row r="292"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</row>
        <row r="293"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</row>
        <row r="294"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</row>
        <row r="295"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</row>
        <row r="296"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</row>
        <row r="297"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</row>
        <row r="298"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</row>
        <row r="299"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</row>
        <row r="300"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</row>
        <row r="301"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</row>
        <row r="302"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</row>
        <row r="303"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</row>
        <row r="304"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</row>
        <row r="305"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</row>
        <row r="306"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</row>
        <row r="307"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</row>
        <row r="308"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</row>
        <row r="309"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</row>
        <row r="310"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</row>
        <row r="311"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</row>
        <row r="312"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</row>
        <row r="313"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</row>
        <row r="314"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</row>
        <row r="315"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</row>
        <row r="316"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</row>
        <row r="317"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</row>
        <row r="318"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</row>
        <row r="319"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</row>
        <row r="320"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</row>
        <row r="321"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</row>
        <row r="322"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</row>
        <row r="323"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</row>
        <row r="324"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</row>
        <row r="325"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</row>
        <row r="326"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</row>
        <row r="327"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</row>
        <row r="328"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</row>
        <row r="329"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</row>
        <row r="330"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</row>
        <row r="331"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</row>
        <row r="332"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</row>
        <row r="333"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</row>
        <row r="334"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</row>
        <row r="335"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</row>
        <row r="336"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</row>
        <row r="337"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</row>
        <row r="338"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</row>
        <row r="339"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</row>
        <row r="340"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</row>
        <row r="341"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</row>
        <row r="342"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</row>
        <row r="343"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</row>
        <row r="344"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</row>
        <row r="345"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</row>
        <row r="346"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</row>
        <row r="347"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</row>
        <row r="348"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</row>
        <row r="349"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</row>
        <row r="350"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</row>
        <row r="351"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</row>
        <row r="352"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</row>
        <row r="353"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</row>
        <row r="354"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</row>
        <row r="355"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</row>
        <row r="356"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</row>
        <row r="357"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</row>
        <row r="358"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</row>
        <row r="359"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</row>
        <row r="360"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</row>
        <row r="361"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</row>
        <row r="362"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</row>
        <row r="363"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</row>
        <row r="364"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</row>
        <row r="365"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</row>
        <row r="366"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</row>
        <row r="367"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</row>
        <row r="368"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</row>
        <row r="369"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</row>
        <row r="370"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</row>
        <row r="371"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</row>
        <row r="372"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</row>
        <row r="373"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</row>
        <row r="374"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</row>
        <row r="375"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</row>
        <row r="376"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</row>
        <row r="377"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</row>
        <row r="378"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</row>
        <row r="379"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</row>
        <row r="380"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</row>
        <row r="381"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</row>
        <row r="382"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</row>
        <row r="383"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</row>
        <row r="384"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</row>
        <row r="385"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</row>
        <row r="386"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</row>
        <row r="387"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</row>
        <row r="388"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</row>
        <row r="389"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</row>
        <row r="390"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</row>
        <row r="391"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</row>
        <row r="392"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</row>
        <row r="393"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</row>
        <row r="394"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</row>
        <row r="395"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</row>
        <row r="396"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</row>
        <row r="397"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</row>
        <row r="398"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</row>
        <row r="399"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</row>
        <row r="400"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</row>
        <row r="401"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</row>
        <row r="402"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</row>
        <row r="403"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</row>
        <row r="404"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</row>
        <row r="405"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</row>
        <row r="406"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</row>
        <row r="407"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</row>
        <row r="408"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</row>
        <row r="409"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</row>
        <row r="410"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</row>
        <row r="411"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</row>
        <row r="412"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</row>
        <row r="413"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</row>
        <row r="414"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</row>
        <row r="415"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</row>
        <row r="416"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</row>
        <row r="417"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</row>
        <row r="418"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</row>
        <row r="419"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</row>
        <row r="420"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</row>
        <row r="421"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</row>
        <row r="422"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</row>
        <row r="423"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</row>
        <row r="424"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</row>
        <row r="425"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</row>
        <row r="426"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</row>
        <row r="427"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</row>
        <row r="428"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</row>
        <row r="429"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</row>
        <row r="430"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</row>
        <row r="431"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</row>
        <row r="432"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</row>
        <row r="433"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</row>
        <row r="434"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T434"/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</row>
        <row r="435"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</row>
        <row r="436"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</row>
        <row r="437"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</row>
        <row r="438"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</row>
        <row r="439"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</row>
        <row r="440"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</row>
        <row r="441"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</row>
        <row r="442"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</row>
        <row r="443"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</row>
        <row r="444"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</row>
        <row r="445"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</row>
        <row r="446"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</row>
        <row r="447"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</row>
        <row r="448"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</row>
        <row r="449"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</row>
        <row r="450"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</row>
        <row r="451"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</row>
        <row r="452"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</row>
        <row r="453"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</row>
        <row r="454"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</row>
        <row r="455"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</row>
        <row r="456"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</row>
        <row r="457"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</row>
        <row r="458"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</row>
        <row r="459"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</row>
        <row r="460"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</row>
        <row r="461"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</row>
        <row r="462"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</row>
        <row r="463"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</row>
        <row r="464"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T464"/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</row>
        <row r="465"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</row>
        <row r="466"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</row>
        <row r="467"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</row>
        <row r="468"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</row>
        <row r="469"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</row>
        <row r="470"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</row>
        <row r="471"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</row>
        <row r="472"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</row>
        <row r="473"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</row>
        <row r="474"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</row>
        <row r="475"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</row>
        <row r="476"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</row>
        <row r="477"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</row>
        <row r="478"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</row>
        <row r="479"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</row>
        <row r="480"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</row>
        <row r="481"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</row>
        <row r="482"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</row>
        <row r="483"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</row>
        <row r="484"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</row>
        <row r="485"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</row>
        <row r="486"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</row>
        <row r="487"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</row>
        <row r="488"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</row>
        <row r="489"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</row>
        <row r="490"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</row>
        <row r="491"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</row>
        <row r="492"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</row>
        <row r="493"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</row>
        <row r="494"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</row>
        <row r="495"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</row>
        <row r="496"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</row>
        <row r="497"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</row>
        <row r="498"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</row>
        <row r="499"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</row>
        <row r="500"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</row>
        <row r="501"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</row>
        <row r="502"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</row>
        <row r="503"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</row>
        <row r="504"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</row>
        <row r="505"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</row>
        <row r="506"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</row>
        <row r="507"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</row>
        <row r="508"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</row>
        <row r="509"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</row>
        <row r="510"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</row>
        <row r="511"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</row>
        <row r="512"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</row>
        <row r="513"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</row>
        <row r="514"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</row>
        <row r="515"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</row>
        <row r="516"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</row>
        <row r="517"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</row>
        <row r="518"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</row>
        <row r="519"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</row>
        <row r="520"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</row>
        <row r="521"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</row>
        <row r="522"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</row>
        <row r="523"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</row>
        <row r="524"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</row>
        <row r="525"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</row>
        <row r="526"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</row>
        <row r="527"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</row>
        <row r="528"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</row>
        <row r="529"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</row>
        <row r="530"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</row>
        <row r="531"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</row>
        <row r="532"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</row>
        <row r="533"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</row>
        <row r="534"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</row>
        <row r="535"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</row>
        <row r="536"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</row>
        <row r="537"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</row>
        <row r="538"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</row>
        <row r="539"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</row>
        <row r="540"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</row>
        <row r="541"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</row>
        <row r="542"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</row>
        <row r="543"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</row>
        <row r="544"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</row>
        <row r="545"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</row>
        <row r="546"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</row>
        <row r="547"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</row>
        <row r="548"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  <cell r="S548"/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</row>
        <row r="549"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</row>
        <row r="550"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</row>
        <row r="551"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</row>
        <row r="552"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</row>
        <row r="553"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</row>
        <row r="554"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  <cell r="S554"/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</row>
        <row r="555"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  <cell r="S555"/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</row>
        <row r="556"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</row>
        <row r="557"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</row>
        <row r="558"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</row>
        <row r="559"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</row>
        <row r="560"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</row>
        <row r="561"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</row>
        <row r="562"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</row>
        <row r="563"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  <cell r="S563"/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</row>
        <row r="564"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  <cell r="S564"/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</row>
        <row r="565"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  <cell r="T565"/>
          <cell r="U565"/>
          <cell r="V565"/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</row>
        <row r="566"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</row>
        <row r="567"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</row>
        <row r="568"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  <cell r="S568"/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</row>
        <row r="569"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  <cell r="S569"/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</row>
        <row r="570"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  <cell r="T570"/>
          <cell r="U570"/>
          <cell r="V570"/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</row>
        <row r="571"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/>
          <cell r="S571"/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</row>
        <row r="572"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</row>
        <row r="573"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</row>
        <row r="574"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</row>
        <row r="575"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</row>
        <row r="576"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</row>
        <row r="577"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</row>
        <row r="578"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</row>
        <row r="579"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</row>
        <row r="580"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</row>
        <row r="581"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</row>
        <row r="582"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</row>
        <row r="583"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</row>
        <row r="584"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</row>
        <row r="585"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</row>
        <row r="586"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</row>
        <row r="587"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</row>
        <row r="588"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</row>
        <row r="589"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</row>
        <row r="590"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</row>
        <row r="591"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</row>
        <row r="592"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</row>
        <row r="593"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T593"/>
          <cell r="U593"/>
          <cell r="V593"/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</row>
        <row r="594"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</row>
        <row r="595"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</row>
        <row r="596"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</row>
        <row r="597"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T597"/>
          <cell r="U597"/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</row>
        <row r="598"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/>
          <cell r="U598"/>
          <cell r="V598"/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</row>
        <row r="599"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V599"/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</row>
        <row r="600"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</row>
        <row r="601"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</row>
        <row r="602"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</row>
        <row r="603"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</row>
        <row r="604"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</row>
        <row r="605"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</row>
        <row r="606"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</row>
        <row r="607"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</row>
        <row r="608"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</row>
        <row r="609"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</row>
        <row r="610"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V610"/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</row>
        <row r="611"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T611"/>
          <cell r="U611"/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</row>
        <row r="612"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</row>
        <row r="613"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</row>
        <row r="614"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T614"/>
          <cell r="U614"/>
          <cell r="V614"/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</row>
        <row r="615"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T615"/>
          <cell r="U615"/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</row>
        <row r="616"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</row>
        <row r="617"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</row>
        <row r="618"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</row>
        <row r="619"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</row>
        <row r="620"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/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</row>
        <row r="621"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</row>
        <row r="622"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</row>
        <row r="623"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</row>
        <row r="624"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  <cell r="T624"/>
          <cell r="U624"/>
          <cell r="V624"/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</row>
        <row r="625"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V625"/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</row>
        <row r="626"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  <cell r="T626"/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</row>
        <row r="627"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T627"/>
          <cell r="U627"/>
          <cell r="V627"/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</row>
        <row r="628"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  <cell r="T628"/>
          <cell r="U628"/>
          <cell r="V628"/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</row>
        <row r="629"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</row>
        <row r="630"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</row>
        <row r="631"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</row>
        <row r="632"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</row>
        <row r="633"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</row>
        <row r="634"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</row>
        <row r="635"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V635"/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</row>
        <row r="636"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</row>
        <row r="637"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</row>
        <row r="638"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</row>
        <row r="639"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</row>
        <row r="640"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</row>
        <row r="641"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</row>
        <row r="642"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</row>
        <row r="643"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</row>
        <row r="644"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</row>
        <row r="645"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</row>
        <row r="646"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</row>
        <row r="647"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</row>
        <row r="648"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</row>
        <row r="649"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</row>
        <row r="650"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</row>
        <row r="651"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</row>
        <row r="652"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</row>
        <row r="653"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</row>
        <row r="654"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</row>
        <row r="655"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</row>
        <row r="656"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</row>
        <row r="657"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</row>
        <row r="658"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</row>
        <row r="659"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</row>
        <row r="660"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</row>
        <row r="661"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</row>
        <row r="662"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</row>
        <row r="663"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</row>
        <row r="664"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</row>
        <row r="665"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</row>
        <row r="666"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</row>
        <row r="667"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</row>
        <row r="668"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/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</row>
        <row r="669"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V669"/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</row>
        <row r="670"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</row>
        <row r="671"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V671"/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</row>
        <row r="672"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</row>
        <row r="673"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</row>
        <row r="674"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V674"/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</row>
        <row r="675"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</row>
        <row r="676"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</row>
        <row r="677"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</row>
        <row r="678"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</row>
        <row r="679"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</row>
        <row r="680"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V680"/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</row>
        <row r="681"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</row>
        <row r="682"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V682"/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</row>
        <row r="683"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</row>
        <row r="684"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</row>
        <row r="685"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V685"/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</row>
        <row r="686"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</row>
        <row r="687"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T687"/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</row>
        <row r="688"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T688"/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</row>
        <row r="689"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/>
          <cell r="U689"/>
          <cell r="V689"/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</row>
        <row r="690"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  <cell r="T690"/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</row>
        <row r="691"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T691"/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</row>
        <row r="692"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</row>
        <row r="693"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</row>
        <row r="694"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  <cell r="T694"/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</row>
        <row r="695"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  <cell r="T695"/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</row>
        <row r="696"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  <cell r="T696"/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</row>
        <row r="697"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T697"/>
          <cell r="U697"/>
          <cell r="V697"/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</row>
        <row r="698"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  <cell r="T698"/>
          <cell r="U698"/>
          <cell r="V698"/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</row>
        <row r="699"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  <cell r="T699"/>
          <cell r="U699"/>
          <cell r="V699"/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</row>
        <row r="700"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  <cell r="T700"/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</row>
        <row r="701"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  <cell r="T701"/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</row>
        <row r="702"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</row>
        <row r="703"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</row>
        <row r="704"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  <cell r="T704"/>
          <cell r="U704"/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</row>
        <row r="705"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T705"/>
          <cell r="U705"/>
          <cell r="V705"/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</row>
        <row r="706"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T706"/>
          <cell r="U706"/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</row>
        <row r="707"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T707"/>
          <cell r="U707"/>
          <cell r="V707"/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</row>
        <row r="708"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  <cell r="T708"/>
          <cell r="U708"/>
          <cell r="V708"/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</row>
        <row r="709"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  <cell r="T709"/>
          <cell r="U709"/>
          <cell r="V709"/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</row>
        <row r="710"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T710"/>
          <cell r="U710"/>
          <cell r="V710"/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</row>
        <row r="711"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  <cell r="T711"/>
          <cell r="U711"/>
          <cell r="V711"/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</row>
        <row r="712"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</row>
        <row r="713"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</row>
        <row r="714"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T714"/>
          <cell r="U714"/>
          <cell r="V714"/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</row>
        <row r="715"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  <cell r="T715"/>
          <cell r="U715"/>
          <cell r="V715"/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</row>
        <row r="716"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  <cell r="T716"/>
          <cell r="U716"/>
          <cell r="V716"/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</row>
        <row r="717"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  <cell r="T717"/>
          <cell r="U717"/>
          <cell r="V717"/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</row>
        <row r="718"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  <cell r="T718"/>
          <cell r="U718"/>
          <cell r="V718"/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</row>
        <row r="719"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  <cell r="T719"/>
          <cell r="U719"/>
          <cell r="V719"/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</row>
        <row r="720"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  <cell r="T720"/>
          <cell r="U720"/>
          <cell r="V720"/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</row>
        <row r="721"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</row>
        <row r="722"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</row>
        <row r="723"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  <cell r="T723"/>
          <cell r="U723"/>
          <cell r="V723"/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</row>
        <row r="724"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  <cell r="T724"/>
          <cell r="U724"/>
          <cell r="V724"/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</row>
        <row r="725"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T725"/>
          <cell r="U725"/>
          <cell r="V725"/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</row>
        <row r="726"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  <cell r="T726"/>
          <cell r="U726"/>
          <cell r="V726"/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</row>
        <row r="727"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T727"/>
          <cell r="U727"/>
          <cell r="V727"/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</row>
        <row r="728"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  <cell r="T728"/>
          <cell r="U728"/>
          <cell r="V728"/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</row>
        <row r="729"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  <cell r="T729"/>
          <cell r="U729"/>
          <cell r="V729"/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</row>
        <row r="730"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  <cell r="T730"/>
          <cell r="U730"/>
          <cell r="V730"/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</row>
        <row r="731"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T731"/>
          <cell r="U731"/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</row>
        <row r="732"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</row>
        <row r="733"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V733"/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</row>
        <row r="734"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</row>
        <row r="735"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</row>
        <row r="736"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</row>
        <row r="737"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  <cell r="T737"/>
          <cell r="U737"/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</row>
        <row r="738"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  <cell r="T738"/>
          <cell r="U738"/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</row>
        <row r="739"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  <cell r="T739"/>
          <cell r="U739"/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</row>
        <row r="740"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  <cell r="T740"/>
          <cell r="U740"/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</row>
        <row r="741"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T741"/>
          <cell r="U741"/>
          <cell r="V741"/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</row>
        <row r="742"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  <cell r="T742"/>
          <cell r="U742"/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</row>
        <row r="743"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  <cell r="T743"/>
          <cell r="U743"/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</row>
        <row r="744"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  <cell r="T744"/>
          <cell r="U744"/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</row>
        <row r="745"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T745"/>
          <cell r="U745"/>
          <cell r="V745"/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</row>
        <row r="746"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  <cell r="T746"/>
          <cell r="U746"/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</row>
        <row r="747"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  <cell r="T747"/>
          <cell r="U747"/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</row>
        <row r="748"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</row>
        <row r="749"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</row>
        <row r="750"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</row>
        <row r="751"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</row>
        <row r="752"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</row>
        <row r="753"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</row>
        <row r="754"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</row>
        <row r="755"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</row>
        <row r="756"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</row>
        <row r="757"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</row>
        <row r="758"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</row>
        <row r="759"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</row>
        <row r="760"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</row>
        <row r="761"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</row>
        <row r="762"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</row>
        <row r="763"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  <cell r="T763"/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</row>
        <row r="764"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  <cell r="T764"/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</row>
        <row r="765"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  <cell r="T765"/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</row>
        <row r="766"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  <cell r="T766"/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</row>
        <row r="767"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  <cell r="T767"/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</row>
        <row r="768"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  <cell r="T768"/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</row>
        <row r="769"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  <cell r="T769"/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</row>
        <row r="770"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  <cell r="T770"/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</row>
        <row r="771"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  <cell r="T771"/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</row>
        <row r="772"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  <cell r="T772"/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</row>
        <row r="773"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/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</row>
        <row r="774"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  <cell r="T774"/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</row>
        <row r="775"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  <cell r="T775"/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</row>
        <row r="776"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  <cell r="T776"/>
          <cell r="U776"/>
          <cell r="V776"/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</row>
        <row r="777"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T777"/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</row>
        <row r="778"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T778"/>
          <cell r="U778"/>
          <cell r="V778"/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</row>
        <row r="779"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  <cell r="T779"/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</row>
        <row r="780"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  <cell r="T780"/>
          <cell r="U780"/>
          <cell r="V780"/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</row>
        <row r="781"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  <cell r="T781"/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</row>
        <row r="782"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T782"/>
          <cell r="U782"/>
          <cell r="V782"/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</row>
        <row r="783"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/>
          <cell r="U783"/>
          <cell r="V783"/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</row>
        <row r="784"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  <cell r="T784"/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</row>
        <row r="785"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  <cell r="T785"/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</row>
        <row r="786"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  <cell r="T786"/>
          <cell r="U786"/>
          <cell r="V786"/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</row>
        <row r="787"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</row>
        <row r="788"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T788"/>
          <cell r="U788"/>
          <cell r="V788"/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</row>
        <row r="789"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  <cell r="T789"/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</row>
        <row r="790"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  <cell r="T790"/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</row>
        <row r="791"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  <cell r="T791"/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</row>
        <row r="792"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/>
          <cell r="S792"/>
          <cell r="T792"/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</row>
        <row r="793"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/>
          <cell r="S793"/>
          <cell r="T793"/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</row>
        <row r="794"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T794"/>
          <cell r="U794"/>
          <cell r="V794"/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</row>
        <row r="795"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  <cell r="T795"/>
          <cell r="U795"/>
          <cell r="V795"/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</row>
        <row r="796"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/>
          <cell r="S796"/>
          <cell r="T796"/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</row>
        <row r="797"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/>
          <cell r="S797"/>
          <cell r="T797"/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</row>
        <row r="798"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/>
          <cell r="S798"/>
          <cell r="T798"/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</row>
        <row r="799"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/>
          <cell r="S799"/>
          <cell r="T799"/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</row>
        <row r="800"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/>
          <cell r="S800"/>
          <cell r="T800"/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</row>
        <row r="801"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/>
          <cell r="S801"/>
          <cell r="T801"/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</row>
        <row r="802"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/>
          <cell r="S802"/>
          <cell r="T802"/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</row>
        <row r="803"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/>
          <cell r="S803"/>
          <cell r="T803"/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</row>
        <row r="804"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/>
          <cell r="S804"/>
          <cell r="T804"/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</row>
        <row r="805"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/>
          <cell r="S805"/>
          <cell r="T805"/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</row>
        <row r="806"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/>
          <cell r="S806"/>
          <cell r="T806"/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</row>
        <row r="807"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  <cell r="T807"/>
          <cell r="U807"/>
          <cell r="V807"/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</row>
        <row r="808"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/>
          <cell r="S808"/>
          <cell r="T808"/>
          <cell r="U808"/>
          <cell r="V808"/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</row>
        <row r="809"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  <cell r="S809"/>
          <cell r="T809"/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</row>
        <row r="810"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  <cell r="T810"/>
          <cell r="U810"/>
          <cell r="V810"/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</row>
        <row r="811"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T811"/>
          <cell r="U811"/>
          <cell r="V811"/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</row>
        <row r="812"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  <cell r="T812"/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</row>
        <row r="813"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  <cell r="T813"/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</row>
        <row r="814"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  <cell r="T814"/>
          <cell r="U814"/>
          <cell r="V814"/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</row>
        <row r="815"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</row>
        <row r="816"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  <cell r="T816"/>
          <cell r="U816"/>
          <cell r="V816"/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</row>
        <row r="817"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  <cell r="T817"/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</row>
        <row r="818"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  <cell r="T818"/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</row>
        <row r="819"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</row>
        <row r="820"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  <cell r="T820"/>
          <cell r="U820"/>
          <cell r="V820"/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</row>
        <row r="821"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T821"/>
          <cell r="U821"/>
          <cell r="V821"/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</row>
        <row r="822"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  <cell r="T822"/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</row>
        <row r="823"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  <cell r="T823"/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</row>
        <row r="824"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  <cell r="T824"/>
          <cell r="U824"/>
          <cell r="V824"/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</row>
        <row r="825"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V825"/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</row>
        <row r="826"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V826"/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</row>
        <row r="827"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  <cell r="T827"/>
          <cell r="U827"/>
          <cell r="V827"/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</row>
        <row r="828"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/>
          <cell r="S828"/>
          <cell r="T828"/>
          <cell r="U828"/>
          <cell r="V828"/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</row>
        <row r="829"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/>
          <cell r="S829"/>
          <cell r="T829"/>
          <cell r="U829"/>
          <cell r="V829"/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</row>
        <row r="830"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/>
          <cell r="S830"/>
          <cell r="T830"/>
          <cell r="U830"/>
          <cell r="V830"/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</row>
        <row r="831"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  <cell r="T831"/>
          <cell r="U831"/>
          <cell r="V831"/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</row>
        <row r="832"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/>
          <cell r="S832"/>
          <cell r="T832"/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</row>
        <row r="833"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/>
          <cell r="S833"/>
          <cell r="T833"/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</row>
        <row r="834"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/>
          <cell r="S834"/>
          <cell r="T834"/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</row>
        <row r="835"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/>
          <cell r="S835"/>
          <cell r="T835"/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</row>
        <row r="836"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  <cell r="T836"/>
          <cell r="U836"/>
          <cell r="V836"/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</row>
        <row r="837"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  <cell r="T837"/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</row>
        <row r="838"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/>
          <cell r="S838"/>
          <cell r="T838"/>
          <cell r="U838"/>
          <cell r="V838"/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</row>
        <row r="839"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/>
          <cell r="S839"/>
          <cell r="T839"/>
          <cell r="U839"/>
          <cell r="V839"/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</row>
        <row r="840"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  <cell r="T840"/>
          <cell r="U840"/>
          <cell r="V840"/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</row>
        <row r="841"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/>
          <cell r="S841"/>
          <cell r="T841"/>
          <cell r="U841"/>
          <cell r="V841"/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</row>
        <row r="842"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/>
          <cell r="S842"/>
          <cell r="T842"/>
          <cell r="U842"/>
          <cell r="V842"/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</row>
        <row r="843"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  <cell r="T843"/>
          <cell r="U843"/>
          <cell r="V843"/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</row>
        <row r="844"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/>
          <cell r="S844"/>
          <cell r="T844"/>
          <cell r="U844"/>
          <cell r="V844"/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</row>
        <row r="845"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/>
          <cell r="S845"/>
          <cell r="T845"/>
          <cell r="U845"/>
          <cell r="V845"/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</row>
        <row r="846"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/>
          <cell r="S846"/>
          <cell r="T846"/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</row>
        <row r="847"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  <cell r="T847"/>
          <cell r="U847"/>
          <cell r="V847"/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</row>
        <row r="848"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  <cell r="T848"/>
          <cell r="U848"/>
          <cell r="V848"/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</row>
        <row r="849"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/>
          <cell r="S849"/>
          <cell r="T849"/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</row>
        <row r="850"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/>
          <cell r="S850"/>
          <cell r="T850"/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</row>
        <row r="851"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/>
          <cell r="S851"/>
          <cell r="T851"/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</row>
        <row r="852"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/>
          <cell r="S852"/>
          <cell r="T852"/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</row>
        <row r="853"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/>
          <cell r="S853"/>
          <cell r="T853"/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</row>
        <row r="854"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  <cell r="T854"/>
          <cell r="U854"/>
          <cell r="V854"/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</row>
        <row r="855"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  <cell r="T855"/>
          <cell r="U855"/>
          <cell r="V855"/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</row>
        <row r="856"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/>
          <cell r="S856"/>
          <cell r="T856"/>
          <cell r="U856"/>
          <cell r="V856"/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</row>
        <row r="857"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  <cell r="T857"/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</row>
        <row r="858"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/>
          <cell r="S858"/>
          <cell r="T858"/>
          <cell r="U858"/>
          <cell r="V858"/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</row>
        <row r="859"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/>
          <cell r="S859"/>
          <cell r="T859"/>
          <cell r="U859"/>
          <cell r="V859"/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</row>
        <row r="860"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/>
          <cell r="S860"/>
          <cell r="T860"/>
          <cell r="U860"/>
          <cell r="V860"/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</row>
        <row r="861"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  <cell r="T861"/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</row>
        <row r="862"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  <cell r="T862"/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</row>
        <row r="863"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/>
          <cell r="S863"/>
          <cell r="T863"/>
          <cell r="U863"/>
          <cell r="V863"/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</row>
        <row r="864"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/>
          <cell r="S864"/>
          <cell r="T864"/>
          <cell r="U864"/>
          <cell r="V864"/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</row>
        <row r="865"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/>
          <cell r="S865"/>
          <cell r="T865"/>
          <cell r="U865"/>
          <cell r="V865"/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</row>
        <row r="866"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/>
          <cell r="S866"/>
          <cell r="T866"/>
          <cell r="U866"/>
          <cell r="V866"/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</row>
        <row r="867"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  <cell r="T867"/>
          <cell r="U867"/>
          <cell r="V867"/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</row>
        <row r="868"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/>
          <cell r="S868"/>
          <cell r="T868"/>
          <cell r="U868"/>
          <cell r="V868"/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</row>
        <row r="869"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/>
          <cell r="S869"/>
          <cell r="T869"/>
          <cell r="U869"/>
          <cell r="V869"/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</row>
        <row r="870"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/>
          <cell r="S870"/>
          <cell r="T870"/>
          <cell r="U870"/>
          <cell r="V870"/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</row>
        <row r="871"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/>
          <cell r="S871"/>
          <cell r="T871"/>
          <cell r="U871"/>
          <cell r="V871"/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</row>
        <row r="872"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/>
          <cell r="S872"/>
          <cell r="T872"/>
          <cell r="U872"/>
          <cell r="V872"/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</row>
        <row r="873"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/>
          <cell r="S873"/>
          <cell r="T873"/>
          <cell r="U873"/>
          <cell r="V873"/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</row>
        <row r="874"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  <cell r="S874"/>
          <cell r="T874"/>
          <cell r="U874"/>
          <cell r="V874"/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</row>
        <row r="875"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  <cell r="T875"/>
          <cell r="U875"/>
          <cell r="V875"/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</row>
        <row r="876"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  <cell r="T876"/>
          <cell r="U876"/>
          <cell r="V876"/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</row>
        <row r="877"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/>
          <cell r="S877"/>
          <cell r="T877"/>
          <cell r="U877"/>
          <cell r="V877"/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</row>
        <row r="878"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  <cell r="T878"/>
          <cell r="U878"/>
          <cell r="V878"/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</row>
        <row r="879"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/>
          <cell r="S879"/>
          <cell r="T879"/>
          <cell r="U879"/>
          <cell r="V879"/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</row>
        <row r="880"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  <cell r="U880"/>
          <cell r="V880"/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</row>
        <row r="881"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/>
          <cell r="S881"/>
          <cell r="T881"/>
          <cell r="U881"/>
          <cell r="V881"/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</row>
        <row r="882"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  <cell r="T882"/>
          <cell r="U882"/>
          <cell r="V882"/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</row>
        <row r="883"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  <cell r="T883"/>
          <cell r="U883"/>
          <cell r="V883"/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</row>
        <row r="884"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  <cell r="T884"/>
          <cell r="U884"/>
          <cell r="V884"/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</row>
        <row r="885"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  <cell r="T885"/>
          <cell r="U885"/>
          <cell r="V885"/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</row>
        <row r="886"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</row>
        <row r="887"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</row>
        <row r="888"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  <cell r="T888"/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</row>
        <row r="889"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  <cell r="T889"/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</row>
        <row r="890"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T890"/>
          <cell r="U890"/>
          <cell r="V890"/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</row>
        <row r="891"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  <cell r="T891"/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</row>
        <row r="892"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T892"/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</row>
        <row r="893"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T893"/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</row>
        <row r="894"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T894"/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</row>
        <row r="895"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T895"/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</row>
        <row r="896"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T896"/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</row>
        <row r="897"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  <cell r="T897"/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</row>
        <row r="898"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  <cell r="T898"/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</row>
        <row r="899"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  <cell r="T899"/>
          <cell r="U899"/>
          <cell r="V899"/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</row>
        <row r="900"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  <cell r="T900"/>
          <cell r="U900"/>
          <cell r="V900"/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</row>
        <row r="901"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  <cell r="S901"/>
          <cell r="T901"/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</row>
        <row r="902"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/>
          <cell r="S902"/>
          <cell r="T902"/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</row>
        <row r="903"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/>
          <cell r="S903"/>
          <cell r="T903"/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</row>
        <row r="904"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/>
          <cell r="S904"/>
          <cell r="T904"/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</row>
        <row r="905"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/>
          <cell r="S905"/>
          <cell r="T905"/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</row>
        <row r="906"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  <cell r="T906"/>
          <cell r="U906"/>
          <cell r="V906"/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</row>
        <row r="907"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/>
          <cell r="S907"/>
          <cell r="T907"/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</row>
        <row r="908"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  <cell r="U908"/>
          <cell r="V908"/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</row>
        <row r="909"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  <cell r="T909"/>
          <cell r="U909"/>
          <cell r="V909"/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</row>
        <row r="910"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  <cell r="T910"/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</row>
        <row r="911"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  <cell r="S911"/>
          <cell r="T911"/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</row>
        <row r="912"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/>
          <cell r="S912"/>
          <cell r="T912"/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</row>
        <row r="913"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/>
          <cell r="S913"/>
          <cell r="T913"/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</row>
        <row r="914"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/>
          <cell r="S914"/>
          <cell r="T914"/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</row>
        <row r="915"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</row>
        <row r="916"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</row>
        <row r="917"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  <cell r="T917"/>
          <cell r="U917"/>
          <cell r="V917"/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</row>
        <row r="918"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  <cell r="T918"/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</row>
        <row r="919"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/>
          <cell r="S919"/>
          <cell r="T919"/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</row>
        <row r="920"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  <cell r="T920"/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</row>
        <row r="921"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/>
          <cell r="S921"/>
          <cell r="T921"/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</row>
        <row r="922"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  <cell r="W922"/>
          <cell r="X922"/>
          <cell r="Y922"/>
          <cell r="Z922"/>
          <cell r="AA922"/>
          <cell r="AB922"/>
          <cell r="AC922"/>
          <cell r="AD922"/>
          <cell r="AE922"/>
          <cell r="AF922"/>
          <cell r="AG922"/>
          <cell r="AH922"/>
          <cell r="AI922"/>
          <cell r="AJ922"/>
          <cell r="AK922"/>
          <cell r="AL922"/>
        </row>
        <row r="923"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/>
          <cell r="S923"/>
          <cell r="T923"/>
          <cell r="U923"/>
          <cell r="V923"/>
          <cell r="W923"/>
          <cell r="X923"/>
          <cell r="Y923"/>
          <cell r="Z923"/>
          <cell r="AA923"/>
          <cell r="AB923"/>
          <cell r="AC923"/>
          <cell r="AD923"/>
          <cell r="AE923"/>
          <cell r="AF923"/>
          <cell r="AG923"/>
          <cell r="AH923"/>
          <cell r="AI923"/>
          <cell r="AJ923"/>
          <cell r="AK923"/>
          <cell r="AL923"/>
        </row>
        <row r="924"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/>
          <cell r="S924"/>
          <cell r="T924"/>
          <cell r="U924"/>
          <cell r="V924"/>
          <cell r="W924"/>
          <cell r="X924"/>
          <cell r="Y924"/>
          <cell r="Z924"/>
          <cell r="AA924"/>
          <cell r="AB924"/>
          <cell r="AC924"/>
          <cell r="AD924"/>
          <cell r="AE924"/>
          <cell r="AF924"/>
          <cell r="AG924"/>
          <cell r="AH924"/>
          <cell r="AI924"/>
          <cell r="AJ924"/>
          <cell r="AK924"/>
          <cell r="AL924"/>
        </row>
        <row r="925"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  <cell r="T925"/>
          <cell r="U925"/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  <cell r="AG925"/>
          <cell r="AH925"/>
          <cell r="AI925"/>
          <cell r="AJ925"/>
          <cell r="AK925"/>
          <cell r="AL925"/>
        </row>
        <row r="926"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  <cell r="T926"/>
          <cell r="U926"/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  <cell r="AG926"/>
          <cell r="AH926"/>
          <cell r="AI926"/>
          <cell r="AJ926"/>
          <cell r="AK926"/>
          <cell r="AL926"/>
        </row>
        <row r="927"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  <cell r="S927"/>
          <cell r="T927"/>
          <cell r="U927"/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  <cell r="AG927"/>
          <cell r="AH927"/>
          <cell r="AI927"/>
          <cell r="AJ927"/>
          <cell r="AK927"/>
          <cell r="AL927"/>
        </row>
        <row r="928"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/>
          <cell r="S928"/>
          <cell r="T928"/>
          <cell r="U928"/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  <cell r="AG928"/>
          <cell r="AH928"/>
          <cell r="AI928"/>
          <cell r="AJ928"/>
          <cell r="AK928"/>
          <cell r="AL928"/>
        </row>
        <row r="929"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/>
          <cell r="S929"/>
          <cell r="T929"/>
          <cell r="U929"/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  <cell r="AG929"/>
          <cell r="AH929"/>
          <cell r="AI929"/>
          <cell r="AJ929"/>
          <cell r="AK929"/>
          <cell r="AL929"/>
        </row>
        <row r="930"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/>
          <cell r="S930"/>
          <cell r="T930"/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  <cell r="AG930"/>
          <cell r="AH930"/>
          <cell r="AI930"/>
          <cell r="AJ930"/>
          <cell r="AK930"/>
          <cell r="AL930"/>
        </row>
        <row r="931"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  <cell r="AG931"/>
          <cell r="AH931"/>
          <cell r="AI931"/>
          <cell r="AJ931"/>
          <cell r="AK931"/>
          <cell r="AL931"/>
        </row>
        <row r="932"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  <cell r="T932"/>
          <cell r="U932"/>
          <cell r="V932"/>
          <cell r="W932"/>
          <cell r="X932"/>
          <cell r="Y932"/>
          <cell r="Z932"/>
          <cell r="AA932"/>
          <cell r="AB932"/>
          <cell r="AC932"/>
          <cell r="AD932"/>
          <cell r="AE932"/>
          <cell r="AF932"/>
          <cell r="AG932"/>
          <cell r="AH932"/>
          <cell r="AI932"/>
          <cell r="AJ932"/>
          <cell r="AK932"/>
          <cell r="AL932"/>
        </row>
        <row r="933"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  <cell r="T933"/>
          <cell r="U933"/>
          <cell r="V933"/>
          <cell r="W933"/>
          <cell r="X933"/>
          <cell r="Y933"/>
          <cell r="Z933"/>
          <cell r="AA933"/>
          <cell r="AB933"/>
          <cell r="AC933"/>
          <cell r="AD933"/>
          <cell r="AE933"/>
          <cell r="AF933"/>
          <cell r="AG933"/>
          <cell r="AH933"/>
          <cell r="AI933"/>
          <cell r="AJ933"/>
          <cell r="AK933"/>
          <cell r="AL933"/>
        </row>
        <row r="934"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  <cell r="T934"/>
          <cell r="U934"/>
          <cell r="V934"/>
          <cell r="W934"/>
          <cell r="X934"/>
          <cell r="Y934"/>
          <cell r="Z934"/>
          <cell r="AA934"/>
          <cell r="AB934"/>
          <cell r="AC934"/>
          <cell r="AD934"/>
          <cell r="AE934"/>
          <cell r="AF934"/>
          <cell r="AG934"/>
          <cell r="AH934"/>
          <cell r="AI934"/>
          <cell r="AJ934"/>
          <cell r="AK934"/>
          <cell r="AL934"/>
        </row>
        <row r="935"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/>
          <cell r="S935"/>
          <cell r="T935"/>
          <cell r="U935"/>
          <cell r="V935"/>
          <cell r="W935"/>
          <cell r="X935"/>
          <cell r="Y935"/>
          <cell r="Z935"/>
          <cell r="AA935"/>
          <cell r="AB935"/>
          <cell r="AC935"/>
          <cell r="AD935"/>
          <cell r="AE935"/>
          <cell r="AF935"/>
          <cell r="AG935"/>
          <cell r="AH935"/>
          <cell r="AI935"/>
          <cell r="AJ935"/>
          <cell r="AK935"/>
          <cell r="AL935"/>
        </row>
        <row r="936"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  <cell r="T936"/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  <cell r="AG936"/>
          <cell r="AH936"/>
          <cell r="AI936"/>
          <cell r="AJ936"/>
          <cell r="AK936"/>
          <cell r="AL936"/>
        </row>
        <row r="937"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  <cell r="T937"/>
          <cell r="U937"/>
          <cell r="V937"/>
          <cell r="W937"/>
          <cell r="X937"/>
          <cell r="Y937"/>
          <cell r="Z937"/>
          <cell r="AA937"/>
          <cell r="AB937"/>
          <cell r="AC937"/>
          <cell r="AD937"/>
          <cell r="AE937"/>
          <cell r="AF937"/>
          <cell r="AG937"/>
          <cell r="AH937"/>
          <cell r="AI937"/>
          <cell r="AJ937"/>
          <cell r="AK937"/>
          <cell r="AL937"/>
        </row>
        <row r="938"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  <cell r="T938"/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  <cell r="AG938"/>
          <cell r="AH938"/>
          <cell r="AI938"/>
          <cell r="AJ938"/>
          <cell r="AK938"/>
          <cell r="AL938"/>
        </row>
        <row r="939"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/>
          <cell r="S939"/>
          <cell r="T939"/>
          <cell r="U939"/>
          <cell r="V939"/>
          <cell r="W939"/>
          <cell r="X939"/>
          <cell r="Y939"/>
          <cell r="Z939"/>
          <cell r="AA939"/>
          <cell r="AB939"/>
          <cell r="AC939"/>
          <cell r="AD939"/>
          <cell r="AE939"/>
          <cell r="AF939"/>
          <cell r="AG939"/>
          <cell r="AH939"/>
          <cell r="AI939"/>
          <cell r="AJ939"/>
          <cell r="AK939"/>
          <cell r="AL939"/>
        </row>
        <row r="940"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T940"/>
          <cell r="U940"/>
          <cell r="V940"/>
          <cell r="W940"/>
          <cell r="X940"/>
          <cell r="Y940"/>
          <cell r="Z940"/>
          <cell r="AA940"/>
          <cell r="AB940"/>
          <cell r="AC940"/>
          <cell r="AD940"/>
          <cell r="AE940"/>
          <cell r="AF940"/>
          <cell r="AG940"/>
          <cell r="AH940"/>
          <cell r="AI940"/>
          <cell r="AJ940"/>
          <cell r="AK940"/>
          <cell r="AL940"/>
        </row>
        <row r="941"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/>
          <cell r="S941"/>
          <cell r="T941"/>
          <cell r="U941"/>
          <cell r="V941"/>
          <cell r="W941"/>
          <cell r="X941"/>
          <cell r="Y941"/>
          <cell r="Z941"/>
          <cell r="AA941"/>
          <cell r="AB941"/>
          <cell r="AC941"/>
          <cell r="AD941"/>
          <cell r="AE941"/>
          <cell r="AF941"/>
          <cell r="AG941"/>
          <cell r="AH941"/>
          <cell r="AI941"/>
          <cell r="AJ941"/>
          <cell r="AK941"/>
          <cell r="AL941"/>
        </row>
        <row r="942"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  <cell r="U942"/>
          <cell r="V942"/>
          <cell r="W942"/>
          <cell r="X942"/>
          <cell r="Y942"/>
          <cell r="Z942"/>
          <cell r="AA942"/>
          <cell r="AB942"/>
          <cell r="AC942"/>
          <cell r="AD942"/>
          <cell r="AE942"/>
          <cell r="AF942"/>
          <cell r="AG942"/>
          <cell r="AH942"/>
          <cell r="AI942"/>
          <cell r="AJ942"/>
          <cell r="AK942"/>
          <cell r="AL942"/>
        </row>
        <row r="943"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  <cell r="U943"/>
          <cell r="V943"/>
          <cell r="W943"/>
          <cell r="X943"/>
          <cell r="Y943"/>
          <cell r="Z943"/>
          <cell r="AA943"/>
          <cell r="AB943"/>
          <cell r="AC943"/>
          <cell r="AD943"/>
          <cell r="AE943"/>
          <cell r="AF943"/>
          <cell r="AG943"/>
          <cell r="AH943"/>
          <cell r="AI943"/>
          <cell r="AJ943"/>
          <cell r="AK943"/>
          <cell r="AL943"/>
        </row>
        <row r="944"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  <cell r="T944"/>
          <cell r="U944"/>
          <cell r="V944"/>
          <cell r="W944"/>
          <cell r="X944"/>
          <cell r="Y944"/>
          <cell r="Z944"/>
          <cell r="AA944"/>
          <cell r="AB944"/>
          <cell r="AC944"/>
          <cell r="AD944"/>
          <cell r="AE944"/>
          <cell r="AF944"/>
          <cell r="AG944"/>
          <cell r="AH944"/>
          <cell r="AI944"/>
          <cell r="AJ944"/>
          <cell r="AK944"/>
          <cell r="AL944"/>
        </row>
        <row r="945"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  <cell r="T945"/>
          <cell r="U945"/>
          <cell r="V945"/>
          <cell r="W945"/>
          <cell r="X945"/>
          <cell r="Y945"/>
          <cell r="Z945"/>
          <cell r="AA945"/>
          <cell r="AB945"/>
          <cell r="AC945"/>
          <cell r="AD945"/>
          <cell r="AE945"/>
          <cell r="AF945"/>
          <cell r="AG945"/>
          <cell r="AH945"/>
          <cell r="AI945"/>
          <cell r="AJ945"/>
          <cell r="AK945"/>
          <cell r="AL945"/>
        </row>
        <row r="946"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/>
          <cell r="S946"/>
          <cell r="T946"/>
          <cell r="U946"/>
          <cell r="V946"/>
          <cell r="W946"/>
          <cell r="X946"/>
          <cell r="Y946"/>
          <cell r="Z946"/>
          <cell r="AA946"/>
          <cell r="AB946"/>
          <cell r="AC946"/>
          <cell r="AD946"/>
          <cell r="AE946"/>
          <cell r="AF946"/>
          <cell r="AG946"/>
          <cell r="AH946"/>
          <cell r="AI946"/>
          <cell r="AJ946"/>
          <cell r="AK946"/>
          <cell r="AL946"/>
        </row>
        <row r="947"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  <cell r="T947"/>
          <cell r="U947"/>
          <cell r="V947"/>
          <cell r="W947"/>
          <cell r="X947"/>
          <cell r="Y947"/>
          <cell r="Z947"/>
          <cell r="AA947"/>
          <cell r="AB947"/>
          <cell r="AC947"/>
          <cell r="AD947"/>
          <cell r="AE947"/>
          <cell r="AF947"/>
          <cell r="AG947"/>
          <cell r="AH947"/>
          <cell r="AI947"/>
          <cell r="AJ947"/>
          <cell r="AK947"/>
          <cell r="AL947"/>
        </row>
        <row r="948"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T948"/>
          <cell r="U948"/>
          <cell r="V948"/>
          <cell r="W948"/>
          <cell r="X948"/>
          <cell r="Y948"/>
          <cell r="Z948"/>
          <cell r="AA948"/>
          <cell r="AB948"/>
          <cell r="AC948"/>
          <cell r="AD948"/>
          <cell r="AE948"/>
          <cell r="AF948"/>
          <cell r="AG948"/>
          <cell r="AH948"/>
          <cell r="AI948"/>
          <cell r="AJ948"/>
          <cell r="AK948"/>
          <cell r="AL948"/>
        </row>
        <row r="949"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T949"/>
          <cell r="U949"/>
          <cell r="V949"/>
          <cell r="W949"/>
          <cell r="X949"/>
          <cell r="Y949"/>
          <cell r="Z949"/>
          <cell r="AA949"/>
          <cell r="AB949"/>
          <cell r="AC949"/>
          <cell r="AD949"/>
          <cell r="AE949"/>
          <cell r="AF949"/>
          <cell r="AG949"/>
          <cell r="AH949"/>
          <cell r="AI949"/>
          <cell r="AJ949"/>
          <cell r="AK949"/>
          <cell r="AL949"/>
        </row>
        <row r="950"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/>
          <cell r="S950"/>
          <cell r="T950"/>
          <cell r="U950"/>
          <cell r="V950"/>
          <cell r="W950"/>
          <cell r="X950"/>
          <cell r="Y950"/>
          <cell r="Z950"/>
          <cell r="AA950"/>
          <cell r="AB950"/>
          <cell r="AC950"/>
          <cell r="AD950"/>
          <cell r="AE950"/>
          <cell r="AF950"/>
          <cell r="AG950"/>
          <cell r="AH950"/>
          <cell r="AI950"/>
          <cell r="AJ950"/>
          <cell r="AK950"/>
          <cell r="AL950"/>
        </row>
        <row r="951"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  <cell r="T951"/>
          <cell r="U951"/>
          <cell r="V951"/>
          <cell r="W951"/>
          <cell r="X951"/>
          <cell r="Y951"/>
          <cell r="Z951"/>
          <cell r="AA951"/>
          <cell r="AB951"/>
          <cell r="AC951"/>
          <cell r="AD951"/>
          <cell r="AE951"/>
          <cell r="AF951"/>
          <cell r="AG951"/>
          <cell r="AH951"/>
          <cell r="AI951"/>
          <cell r="AJ951"/>
          <cell r="AK951"/>
          <cell r="AL951"/>
        </row>
        <row r="952"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  <cell r="T952"/>
          <cell r="U952"/>
          <cell r="V952"/>
          <cell r="W952"/>
          <cell r="X952"/>
          <cell r="Y952"/>
          <cell r="Z952"/>
          <cell r="AA952"/>
          <cell r="AB952"/>
          <cell r="AC952"/>
          <cell r="AD952"/>
          <cell r="AE952"/>
          <cell r="AF952"/>
          <cell r="AG952"/>
          <cell r="AH952"/>
          <cell r="AI952"/>
          <cell r="AJ952"/>
          <cell r="AK952"/>
          <cell r="AL952"/>
        </row>
        <row r="953"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  <cell r="U953"/>
          <cell r="V953"/>
          <cell r="W953"/>
          <cell r="X953"/>
          <cell r="Y953"/>
          <cell r="Z953"/>
          <cell r="AA953"/>
          <cell r="AB953"/>
          <cell r="AC953"/>
          <cell r="AD953"/>
          <cell r="AE953"/>
          <cell r="AF953"/>
          <cell r="AG953"/>
          <cell r="AH953"/>
          <cell r="AI953"/>
          <cell r="AJ953"/>
          <cell r="AK953"/>
          <cell r="AL953"/>
        </row>
        <row r="954"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  <cell r="AG954"/>
          <cell r="AH954"/>
          <cell r="AI954"/>
          <cell r="AJ954"/>
          <cell r="AK954"/>
          <cell r="AL954"/>
        </row>
        <row r="955"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  <cell r="T955"/>
          <cell r="U955"/>
          <cell r="V955"/>
          <cell r="W955"/>
          <cell r="X955"/>
          <cell r="Y955"/>
          <cell r="Z955"/>
          <cell r="AA955"/>
          <cell r="AB955"/>
          <cell r="AC955"/>
          <cell r="AD955"/>
          <cell r="AE955"/>
          <cell r="AF955"/>
          <cell r="AG955"/>
          <cell r="AH955"/>
          <cell r="AI955"/>
          <cell r="AJ955"/>
          <cell r="AK955"/>
          <cell r="AL955"/>
        </row>
        <row r="956"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  <cell r="T956"/>
          <cell r="U956"/>
          <cell r="V956"/>
          <cell r="W956"/>
          <cell r="X956"/>
          <cell r="Y956"/>
          <cell r="Z956"/>
          <cell r="AA956"/>
          <cell r="AB956"/>
          <cell r="AC956"/>
          <cell r="AD956"/>
          <cell r="AE956"/>
          <cell r="AF956"/>
          <cell r="AG956"/>
          <cell r="AH956"/>
          <cell r="AI956"/>
          <cell r="AJ956"/>
          <cell r="AK956"/>
          <cell r="AL956"/>
        </row>
        <row r="957"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/>
          <cell r="S957"/>
          <cell r="T957"/>
          <cell r="U957"/>
          <cell r="V957"/>
          <cell r="W957"/>
          <cell r="X957"/>
          <cell r="Y957"/>
          <cell r="Z957"/>
          <cell r="AA957"/>
          <cell r="AB957"/>
          <cell r="AC957"/>
          <cell r="AD957"/>
          <cell r="AE957"/>
          <cell r="AF957"/>
          <cell r="AG957"/>
          <cell r="AH957"/>
          <cell r="AI957"/>
          <cell r="AJ957"/>
          <cell r="AK957"/>
          <cell r="AL957"/>
        </row>
        <row r="958"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/>
          <cell r="S958"/>
          <cell r="T958"/>
          <cell r="U958"/>
          <cell r="V958"/>
          <cell r="W958"/>
          <cell r="X958"/>
          <cell r="Y958"/>
          <cell r="Z958"/>
          <cell r="AA958"/>
          <cell r="AB958"/>
          <cell r="AC958"/>
          <cell r="AD958"/>
          <cell r="AE958"/>
          <cell r="AF958"/>
          <cell r="AG958"/>
          <cell r="AH958"/>
          <cell r="AI958"/>
          <cell r="AJ958"/>
          <cell r="AK958"/>
          <cell r="AL958"/>
        </row>
        <row r="959"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/>
          <cell r="S959"/>
          <cell r="T959"/>
          <cell r="U959"/>
          <cell r="V959"/>
          <cell r="W959"/>
          <cell r="X959"/>
          <cell r="Y959"/>
          <cell r="Z959"/>
          <cell r="AA959"/>
          <cell r="AB959"/>
          <cell r="AC959"/>
          <cell r="AD959"/>
          <cell r="AE959"/>
          <cell r="AF959"/>
          <cell r="AG959"/>
          <cell r="AH959"/>
          <cell r="AI959"/>
          <cell r="AJ959"/>
          <cell r="AK959"/>
          <cell r="AL959"/>
        </row>
        <row r="960"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  <cell r="T960"/>
          <cell r="U960"/>
          <cell r="V960"/>
          <cell r="W960"/>
          <cell r="X960"/>
          <cell r="Y960"/>
          <cell r="Z960"/>
          <cell r="AA960"/>
          <cell r="AB960"/>
          <cell r="AC960"/>
          <cell r="AD960"/>
          <cell r="AE960"/>
          <cell r="AF960"/>
          <cell r="AG960"/>
          <cell r="AH960"/>
          <cell r="AI960"/>
          <cell r="AJ960"/>
          <cell r="AK960"/>
          <cell r="AL960"/>
        </row>
        <row r="961"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T961"/>
          <cell r="U961"/>
          <cell r="V961"/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  <cell r="AG961"/>
          <cell r="AH961"/>
          <cell r="AI961"/>
          <cell r="AJ961"/>
          <cell r="AK961"/>
          <cell r="AL961"/>
        </row>
        <row r="962"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  <cell r="U962"/>
          <cell r="V962"/>
          <cell r="W962"/>
          <cell r="X962"/>
          <cell r="Y962"/>
          <cell r="Z962"/>
          <cell r="AA962"/>
          <cell r="AB962"/>
          <cell r="AC962"/>
          <cell r="AD962"/>
          <cell r="AE962"/>
          <cell r="AF962"/>
          <cell r="AG962"/>
          <cell r="AH962"/>
          <cell r="AI962"/>
          <cell r="AJ962"/>
          <cell r="AK962"/>
          <cell r="AL962"/>
        </row>
        <row r="963"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/>
          <cell r="S963"/>
          <cell r="T963"/>
          <cell r="U963"/>
          <cell r="V963"/>
          <cell r="W963"/>
          <cell r="X963"/>
          <cell r="Y963"/>
          <cell r="Z963"/>
          <cell r="AA963"/>
          <cell r="AB963"/>
          <cell r="AC963"/>
          <cell r="AD963"/>
          <cell r="AE963"/>
          <cell r="AF963"/>
          <cell r="AG963"/>
          <cell r="AH963"/>
          <cell r="AI963"/>
          <cell r="AJ963"/>
          <cell r="AK963"/>
          <cell r="AL963"/>
        </row>
        <row r="964"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  <cell r="T964"/>
          <cell r="U964"/>
          <cell r="V964"/>
          <cell r="W964"/>
          <cell r="X964"/>
          <cell r="Y964"/>
          <cell r="Z964"/>
          <cell r="AA964"/>
          <cell r="AB964"/>
          <cell r="AC964"/>
          <cell r="AD964"/>
          <cell r="AE964"/>
          <cell r="AF964"/>
          <cell r="AG964"/>
          <cell r="AH964"/>
          <cell r="AI964"/>
          <cell r="AJ964"/>
          <cell r="AK964"/>
          <cell r="AL964"/>
        </row>
        <row r="965"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/>
          <cell r="S965"/>
          <cell r="T965"/>
          <cell r="U965"/>
          <cell r="V965"/>
          <cell r="W965"/>
          <cell r="X965"/>
          <cell r="Y965"/>
          <cell r="Z965"/>
          <cell r="AA965"/>
          <cell r="AB965"/>
          <cell r="AC965"/>
          <cell r="AD965"/>
          <cell r="AE965"/>
          <cell r="AF965"/>
          <cell r="AG965"/>
          <cell r="AH965"/>
          <cell r="AI965"/>
          <cell r="AJ965"/>
          <cell r="AK965"/>
          <cell r="AL965"/>
        </row>
        <row r="966"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/>
          <cell r="S966"/>
          <cell r="T966"/>
          <cell r="U966"/>
          <cell r="V966"/>
          <cell r="W966"/>
          <cell r="X966"/>
          <cell r="Y966"/>
          <cell r="Z966"/>
          <cell r="AA966"/>
          <cell r="AB966"/>
          <cell r="AC966"/>
          <cell r="AD966"/>
          <cell r="AE966"/>
          <cell r="AF966"/>
          <cell r="AG966"/>
          <cell r="AH966"/>
          <cell r="AI966"/>
          <cell r="AJ966"/>
          <cell r="AK966"/>
          <cell r="AL966"/>
        </row>
        <row r="967"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  <cell r="U967"/>
          <cell r="V967"/>
          <cell r="W967"/>
          <cell r="X967"/>
          <cell r="Y967"/>
          <cell r="Z967"/>
          <cell r="AA967"/>
          <cell r="AB967"/>
          <cell r="AC967"/>
          <cell r="AD967"/>
          <cell r="AE967"/>
          <cell r="AF967"/>
          <cell r="AG967"/>
          <cell r="AH967"/>
          <cell r="AI967"/>
          <cell r="AJ967"/>
          <cell r="AK967"/>
          <cell r="AL967"/>
        </row>
        <row r="968"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  <cell r="U968"/>
          <cell r="V968"/>
          <cell r="W968"/>
          <cell r="X968"/>
          <cell r="Y968"/>
          <cell r="Z968"/>
          <cell r="AA968"/>
          <cell r="AB968"/>
          <cell r="AC968"/>
          <cell r="AD968"/>
          <cell r="AE968"/>
          <cell r="AF968"/>
          <cell r="AG968"/>
          <cell r="AH968"/>
          <cell r="AI968"/>
          <cell r="AJ968"/>
          <cell r="AK968"/>
          <cell r="AL968"/>
        </row>
        <row r="969"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  <cell r="T969"/>
          <cell r="U969"/>
          <cell r="V969"/>
          <cell r="W969"/>
          <cell r="X969"/>
          <cell r="Y969"/>
          <cell r="Z969"/>
          <cell r="AA969"/>
          <cell r="AB969"/>
          <cell r="AC969"/>
          <cell r="AD969"/>
          <cell r="AE969"/>
          <cell r="AF969"/>
          <cell r="AG969"/>
          <cell r="AH969"/>
          <cell r="AI969"/>
          <cell r="AJ969"/>
          <cell r="AK969"/>
          <cell r="AL969"/>
        </row>
        <row r="970"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  <cell r="T970"/>
          <cell r="U970"/>
          <cell r="V970"/>
          <cell r="W970"/>
          <cell r="X970"/>
          <cell r="Y970"/>
          <cell r="Z970"/>
          <cell r="AA970"/>
          <cell r="AB970"/>
          <cell r="AC970"/>
          <cell r="AD970"/>
          <cell r="AE970"/>
          <cell r="AF970"/>
          <cell r="AG970"/>
          <cell r="AH970"/>
          <cell r="AI970"/>
          <cell r="AJ970"/>
          <cell r="AK970"/>
          <cell r="AL970"/>
        </row>
        <row r="971"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  <cell r="T971"/>
          <cell r="U971"/>
          <cell r="V971"/>
          <cell r="W971"/>
          <cell r="X971"/>
          <cell r="Y971"/>
          <cell r="Z971"/>
          <cell r="AA971"/>
          <cell r="AB971"/>
          <cell r="AC971"/>
          <cell r="AD971"/>
          <cell r="AE971"/>
          <cell r="AF971"/>
          <cell r="AG971"/>
          <cell r="AH971"/>
          <cell r="AI971"/>
          <cell r="AJ971"/>
          <cell r="AK971"/>
          <cell r="AL971"/>
        </row>
        <row r="972"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T972"/>
          <cell r="U972"/>
          <cell r="V972"/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  <cell r="AG972"/>
          <cell r="AH972"/>
          <cell r="AI972"/>
          <cell r="AJ972"/>
          <cell r="AK972"/>
          <cell r="AL972"/>
        </row>
        <row r="973"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  <cell r="T973"/>
          <cell r="U973"/>
          <cell r="V973"/>
          <cell r="W973"/>
          <cell r="X973"/>
          <cell r="Y973"/>
          <cell r="Z973"/>
          <cell r="AA973"/>
          <cell r="AB973"/>
          <cell r="AC973"/>
          <cell r="AD973"/>
          <cell r="AE973"/>
          <cell r="AF973"/>
          <cell r="AG973"/>
          <cell r="AH973"/>
          <cell r="AI973"/>
          <cell r="AJ973"/>
          <cell r="AK973"/>
          <cell r="AL973"/>
        </row>
        <row r="974"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  <cell r="T974"/>
          <cell r="U974"/>
          <cell r="V974"/>
          <cell r="W974"/>
          <cell r="X974"/>
          <cell r="Y974"/>
          <cell r="Z974"/>
          <cell r="AA974"/>
          <cell r="AB974"/>
          <cell r="AC974"/>
          <cell r="AD974"/>
          <cell r="AE974"/>
          <cell r="AF974"/>
          <cell r="AG974"/>
          <cell r="AH974"/>
          <cell r="AI974"/>
          <cell r="AJ974"/>
          <cell r="AK974"/>
          <cell r="AL974"/>
        </row>
        <row r="975"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  <cell r="T975"/>
          <cell r="U975"/>
          <cell r="V975"/>
          <cell r="W975"/>
          <cell r="X975"/>
          <cell r="Y975"/>
          <cell r="Z975"/>
          <cell r="AA975"/>
          <cell r="AB975"/>
          <cell r="AC975"/>
          <cell r="AD975"/>
          <cell r="AE975"/>
          <cell r="AF975"/>
          <cell r="AG975"/>
          <cell r="AH975"/>
          <cell r="AI975"/>
          <cell r="AJ975"/>
          <cell r="AK975"/>
          <cell r="AL975"/>
        </row>
        <row r="976"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  <cell r="T976"/>
          <cell r="U976"/>
          <cell r="V976"/>
          <cell r="W976"/>
          <cell r="X976"/>
          <cell r="Y976"/>
          <cell r="Z976"/>
          <cell r="AA976"/>
          <cell r="AB976"/>
          <cell r="AC976"/>
          <cell r="AD976"/>
          <cell r="AE976"/>
          <cell r="AF976"/>
          <cell r="AG976"/>
          <cell r="AH976"/>
          <cell r="AI976"/>
          <cell r="AJ976"/>
          <cell r="AK976"/>
          <cell r="AL976"/>
        </row>
        <row r="977"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  <cell r="T977"/>
          <cell r="U977"/>
          <cell r="V977"/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  <cell r="AG977"/>
          <cell r="AH977"/>
          <cell r="AI977"/>
          <cell r="AJ977"/>
          <cell r="AK977"/>
          <cell r="AL977"/>
        </row>
        <row r="978"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T978"/>
          <cell r="U978"/>
          <cell r="V978"/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  <cell r="AG978"/>
          <cell r="AH978"/>
          <cell r="AI978"/>
          <cell r="AJ978"/>
          <cell r="AK978"/>
          <cell r="AL978"/>
        </row>
        <row r="979"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  <cell r="T979"/>
          <cell r="U979"/>
          <cell r="V979"/>
          <cell r="W979"/>
          <cell r="X979"/>
          <cell r="Y979"/>
          <cell r="Z979"/>
          <cell r="AA979"/>
          <cell r="AB979"/>
          <cell r="AC979"/>
          <cell r="AD979"/>
          <cell r="AE979"/>
          <cell r="AF979"/>
          <cell r="AG979"/>
          <cell r="AH979"/>
          <cell r="AI979"/>
          <cell r="AJ979"/>
          <cell r="AK979"/>
          <cell r="AL979"/>
        </row>
        <row r="980"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  <cell r="T980"/>
          <cell r="U980"/>
          <cell r="V980"/>
          <cell r="W980"/>
          <cell r="X980"/>
          <cell r="Y980"/>
          <cell r="Z980"/>
          <cell r="AA980"/>
          <cell r="AB980"/>
          <cell r="AC980"/>
          <cell r="AD980"/>
          <cell r="AE980"/>
          <cell r="AF980"/>
          <cell r="AG980"/>
          <cell r="AH980"/>
          <cell r="AI980"/>
          <cell r="AJ980"/>
          <cell r="AK980"/>
          <cell r="AL980"/>
        </row>
        <row r="981"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/>
          <cell r="S981"/>
          <cell r="T981"/>
          <cell r="U981"/>
          <cell r="V981"/>
          <cell r="W981"/>
          <cell r="X981"/>
          <cell r="Y981"/>
          <cell r="Z981"/>
          <cell r="AA981"/>
          <cell r="AB981"/>
          <cell r="AC981"/>
          <cell r="AD981"/>
          <cell r="AE981"/>
          <cell r="AF981"/>
          <cell r="AG981"/>
          <cell r="AH981"/>
          <cell r="AI981"/>
          <cell r="AJ981"/>
          <cell r="AK981"/>
          <cell r="AL981"/>
        </row>
        <row r="982"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  <cell r="T982"/>
          <cell r="U982"/>
          <cell r="V982"/>
          <cell r="W982"/>
          <cell r="X982"/>
          <cell r="Y982"/>
          <cell r="Z982"/>
          <cell r="AA982"/>
          <cell r="AB982"/>
          <cell r="AC982"/>
          <cell r="AD982"/>
          <cell r="AE982"/>
          <cell r="AF982"/>
          <cell r="AG982"/>
          <cell r="AH982"/>
          <cell r="AI982"/>
          <cell r="AJ982"/>
          <cell r="AK982"/>
          <cell r="AL982"/>
        </row>
        <row r="983"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/>
          <cell r="S983"/>
          <cell r="T983"/>
          <cell r="U983"/>
          <cell r="V983"/>
          <cell r="W983"/>
          <cell r="X983"/>
          <cell r="Y983"/>
          <cell r="Z983"/>
          <cell r="AA983"/>
          <cell r="AB983"/>
          <cell r="AC983"/>
          <cell r="AD983"/>
          <cell r="AE983"/>
          <cell r="AF983"/>
          <cell r="AG983"/>
          <cell r="AH983"/>
          <cell r="AI983"/>
          <cell r="AJ983"/>
          <cell r="AK983"/>
          <cell r="AL983"/>
        </row>
        <row r="984"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/>
          <cell r="S984"/>
          <cell r="T984"/>
          <cell r="U984"/>
          <cell r="V984"/>
          <cell r="W984"/>
          <cell r="X984"/>
          <cell r="Y984"/>
          <cell r="Z984"/>
          <cell r="AA984"/>
          <cell r="AB984"/>
          <cell r="AC984"/>
          <cell r="AD984"/>
          <cell r="AE984"/>
          <cell r="AF984"/>
          <cell r="AG984"/>
          <cell r="AH984"/>
          <cell r="AI984"/>
          <cell r="AJ984"/>
          <cell r="AK984"/>
          <cell r="AL984"/>
        </row>
        <row r="985"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  <cell r="T985"/>
          <cell r="U985"/>
          <cell r="V985"/>
          <cell r="W985"/>
          <cell r="X985"/>
          <cell r="Y985"/>
          <cell r="Z985"/>
          <cell r="AA985"/>
          <cell r="AB985"/>
          <cell r="AC985"/>
          <cell r="AD985"/>
          <cell r="AE985"/>
          <cell r="AF985"/>
          <cell r="AG985"/>
          <cell r="AH985"/>
          <cell r="AI985"/>
          <cell r="AJ985"/>
          <cell r="AK985"/>
          <cell r="AL985"/>
        </row>
        <row r="986"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  <cell r="T986"/>
          <cell r="U986"/>
          <cell r="V986"/>
          <cell r="W986"/>
          <cell r="X986"/>
          <cell r="Y986"/>
          <cell r="Z986"/>
          <cell r="AA986"/>
          <cell r="AB986"/>
          <cell r="AC986"/>
          <cell r="AD986"/>
          <cell r="AE986"/>
          <cell r="AF986"/>
          <cell r="AG986"/>
          <cell r="AH986"/>
          <cell r="AI986"/>
          <cell r="AJ986"/>
          <cell r="AK986"/>
          <cell r="AL986"/>
        </row>
        <row r="987"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/>
          <cell r="S987"/>
          <cell r="T987"/>
          <cell r="U987"/>
          <cell r="V987"/>
          <cell r="W987"/>
          <cell r="X987"/>
          <cell r="Y987"/>
          <cell r="Z987"/>
          <cell r="AA987"/>
          <cell r="AB987"/>
          <cell r="AC987"/>
          <cell r="AD987"/>
          <cell r="AE987"/>
          <cell r="AF987"/>
          <cell r="AG987"/>
          <cell r="AH987"/>
          <cell r="AI987"/>
          <cell r="AJ987"/>
          <cell r="AK987"/>
          <cell r="AL987"/>
        </row>
        <row r="988"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T988"/>
          <cell r="U988"/>
          <cell r="V988"/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  <cell r="AG988"/>
          <cell r="AH988"/>
          <cell r="AI988"/>
          <cell r="AJ988"/>
          <cell r="AK988"/>
          <cell r="AL988"/>
        </row>
        <row r="989"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T989"/>
          <cell r="U989"/>
          <cell r="V989"/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  <cell r="AG989"/>
          <cell r="AH989"/>
          <cell r="AI989"/>
          <cell r="AJ989"/>
          <cell r="AK989"/>
          <cell r="AL989"/>
        </row>
        <row r="990"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  <cell r="T990"/>
          <cell r="U990"/>
          <cell r="V990"/>
          <cell r="W990"/>
          <cell r="X990"/>
          <cell r="Y990"/>
          <cell r="Z990"/>
          <cell r="AA990"/>
          <cell r="AB990"/>
          <cell r="AC990"/>
          <cell r="AD990"/>
          <cell r="AE990"/>
          <cell r="AF990"/>
          <cell r="AG990"/>
          <cell r="AH990"/>
          <cell r="AI990"/>
          <cell r="AJ990"/>
          <cell r="AK990"/>
          <cell r="AL990"/>
        </row>
        <row r="991"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/>
          <cell r="S991"/>
          <cell r="T991"/>
          <cell r="U991"/>
          <cell r="V991"/>
          <cell r="W991"/>
          <cell r="X991"/>
          <cell r="Y991"/>
          <cell r="Z991"/>
          <cell r="AA991"/>
          <cell r="AB991"/>
          <cell r="AC991"/>
          <cell r="AD991"/>
          <cell r="AE991"/>
          <cell r="AF991"/>
          <cell r="AG991"/>
          <cell r="AH991"/>
          <cell r="AI991"/>
          <cell r="AJ991"/>
          <cell r="AK991"/>
          <cell r="AL991"/>
        </row>
        <row r="992"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/>
          <cell r="S992"/>
          <cell r="T992"/>
          <cell r="U992"/>
          <cell r="V992"/>
          <cell r="W992"/>
          <cell r="X992"/>
          <cell r="Y992"/>
          <cell r="Z992"/>
          <cell r="AA992"/>
          <cell r="AB992"/>
          <cell r="AC992"/>
          <cell r="AD992"/>
          <cell r="AE992"/>
          <cell r="AF992"/>
          <cell r="AG992"/>
          <cell r="AH992"/>
          <cell r="AI992"/>
          <cell r="AJ992"/>
          <cell r="AK992"/>
          <cell r="AL992"/>
        </row>
        <row r="993"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/>
          <cell r="S993"/>
          <cell r="T993"/>
          <cell r="U993"/>
          <cell r="V993"/>
          <cell r="W993"/>
          <cell r="X993"/>
          <cell r="Y993"/>
          <cell r="Z993"/>
          <cell r="AA993"/>
          <cell r="AB993"/>
          <cell r="AC993"/>
          <cell r="AD993"/>
          <cell r="AE993"/>
          <cell r="AF993"/>
          <cell r="AG993"/>
          <cell r="AH993"/>
          <cell r="AI993"/>
          <cell r="AJ993"/>
          <cell r="AK993"/>
          <cell r="AL993"/>
        </row>
        <row r="994"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/>
          <cell r="S994"/>
          <cell r="T994"/>
          <cell r="U994"/>
          <cell r="V994"/>
          <cell r="W994"/>
          <cell r="X994"/>
          <cell r="Y994"/>
          <cell r="Z994"/>
          <cell r="AA994"/>
          <cell r="AB994"/>
          <cell r="AC994"/>
          <cell r="AD994"/>
          <cell r="AE994"/>
          <cell r="AF994"/>
          <cell r="AG994"/>
          <cell r="AH994"/>
          <cell r="AI994"/>
          <cell r="AJ994"/>
          <cell r="AK994"/>
          <cell r="AL994"/>
        </row>
        <row r="995"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/>
          <cell r="S995"/>
          <cell r="T995"/>
          <cell r="U995"/>
          <cell r="V995"/>
          <cell r="W995"/>
          <cell r="X995"/>
          <cell r="Y995"/>
          <cell r="Z995"/>
          <cell r="AA995"/>
          <cell r="AB995"/>
          <cell r="AC995"/>
          <cell r="AD995"/>
          <cell r="AE995"/>
          <cell r="AF995"/>
          <cell r="AG995"/>
          <cell r="AH995"/>
          <cell r="AI995"/>
          <cell r="AJ995"/>
          <cell r="AK995"/>
          <cell r="AL995"/>
        </row>
        <row r="996"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/>
          <cell r="S996"/>
          <cell r="T996"/>
          <cell r="U996"/>
          <cell r="V996"/>
          <cell r="W996"/>
          <cell r="X996"/>
          <cell r="Y996"/>
          <cell r="Z996"/>
          <cell r="AA996"/>
          <cell r="AB996"/>
          <cell r="AC996"/>
          <cell r="AD996"/>
          <cell r="AE996"/>
          <cell r="AF996"/>
          <cell r="AG996"/>
          <cell r="AH996"/>
          <cell r="AI996"/>
          <cell r="AJ996"/>
          <cell r="AK996"/>
          <cell r="AL996"/>
        </row>
        <row r="997"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/>
          <cell r="S997"/>
          <cell r="T997"/>
          <cell r="U997"/>
          <cell r="V997"/>
          <cell r="W997"/>
          <cell r="X997"/>
          <cell r="Y997"/>
          <cell r="Z997"/>
          <cell r="AA997"/>
          <cell r="AB997"/>
          <cell r="AC997"/>
          <cell r="AD997"/>
          <cell r="AE997"/>
          <cell r="AF997"/>
          <cell r="AG997"/>
          <cell r="AH997"/>
          <cell r="AI997"/>
          <cell r="AJ997"/>
          <cell r="AK997"/>
          <cell r="AL997"/>
        </row>
        <row r="998"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/>
          <cell r="S998"/>
          <cell r="T998"/>
          <cell r="U998"/>
          <cell r="V998"/>
          <cell r="W998"/>
          <cell r="X998"/>
          <cell r="Y998"/>
          <cell r="Z998"/>
          <cell r="AA998"/>
          <cell r="AB998"/>
          <cell r="AC998"/>
          <cell r="AD998"/>
          <cell r="AE998"/>
          <cell r="AF998"/>
          <cell r="AG998"/>
          <cell r="AH998"/>
          <cell r="AI998"/>
          <cell r="AJ998"/>
          <cell r="AK998"/>
          <cell r="AL998"/>
        </row>
        <row r="999"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/>
          <cell r="S999"/>
          <cell r="T999"/>
          <cell r="U999"/>
          <cell r="V999"/>
          <cell r="W999"/>
          <cell r="X999"/>
          <cell r="Y999"/>
          <cell r="Z999"/>
          <cell r="AA999"/>
          <cell r="AB999"/>
          <cell r="AC999"/>
          <cell r="AD999"/>
          <cell r="AE999"/>
          <cell r="AF999"/>
          <cell r="AG999"/>
          <cell r="AH999"/>
          <cell r="AI999"/>
          <cell r="AJ999"/>
          <cell r="AK999"/>
          <cell r="AL999"/>
        </row>
        <row r="1000"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  <cell r="T1000"/>
          <cell r="U1000"/>
          <cell r="V1000"/>
          <cell r="W1000"/>
          <cell r="X1000"/>
          <cell r="Y1000"/>
          <cell r="Z1000"/>
          <cell r="AA1000"/>
          <cell r="AB1000"/>
          <cell r="AC1000"/>
          <cell r="AD1000"/>
          <cell r="AE1000"/>
          <cell r="AF1000"/>
          <cell r="AG1000"/>
          <cell r="AH1000"/>
          <cell r="AI1000"/>
          <cell r="AJ1000"/>
          <cell r="AK1000"/>
          <cell r="AL1000"/>
        </row>
        <row r="1001"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/>
          <cell r="S1001"/>
          <cell r="T1001"/>
          <cell r="U1001"/>
          <cell r="V1001"/>
          <cell r="W1001"/>
          <cell r="X1001"/>
          <cell r="Y1001"/>
          <cell r="Z1001"/>
          <cell r="AA1001"/>
          <cell r="AB1001"/>
          <cell r="AC1001"/>
          <cell r="AD1001"/>
          <cell r="AE1001"/>
          <cell r="AF1001"/>
          <cell r="AG1001"/>
          <cell r="AH1001"/>
          <cell r="AI1001"/>
          <cell r="AJ1001"/>
          <cell r="AK1001"/>
          <cell r="AL1001"/>
        </row>
        <row r="1002"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/>
          <cell r="S1002"/>
          <cell r="T1002"/>
          <cell r="U1002"/>
          <cell r="V1002"/>
          <cell r="W1002"/>
          <cell r="X1002"/>
          <cell r="Y1002"/>
          <cell r="Z1002"/>
          <cell r="AA1002"/>
          <cell r="AB1002"/>
          <cell r="AC1002"/>
          <cell r="AD1002"/>
          <cell r="AE1002"/>
          <cell r="AF1002"/>
          <cell r="AG1002"/>
          <cell r="AH1002"/>
          <cell r="AI1002"/>
          <cell r="AJ1002"/>
          <cell r="AK1002"/>
          <cell r="AL1002"/>
        </row>
        <row r="1003"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/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/>
          <cell r="AI1003"/>
          <cell r="AJ1003"/>
          <cell r="AK1003"/>
          <cell r="AL1003"/>
        </row>
        <row r="1004"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/>
          <cell r="S1004"/>
          <cell r="T1004"/>
          <cell r="U1004"/>
          <cell r="V1004"/>
          <cell r="W1004"/>
          <cell r="X1004"/>
          <cell r="Y1004"/>
          <cell r="Z1004"/>
          <cell r="AA1004"/>
          <cell r="AB1004"/>
          <cell r="AC1004"/>
          <cell r="AD1004"/>
          <cell r="AE1004"/>
          <cell r="AF1004"/>
          <cell r="AG1004"/>
          <cell r="AH1004"/>
          <cell r="AI1004"/>
          <cell r="AJ1004"/>
          <cell r="AK1004"/>
          <cell r="AL1004"/>
        </row>
        <row r="1005"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/>
          <cell r="S1005"/>
          <cell r="T1005"/>
          <cell r="U1005"/>
          <cell r="V1005"/>
          <cell r="W1005"/>
          <cell r="X1005"/>
          <cell r="Y1005"/>
          <cell r="Z1005"/>
          <cell r="AA1005"/>
          <cell r="AB1005"/>
          <cell r="AC1005"/>
          <cell r="AD1005"/>
          <cell r="AE1005"/>
          <cell r="AF1005"/>
          <cell r="AG1005"/>
          <cell r="AH1005"/>
          <cell r="AI1005"/>
          <cell r="AJ1005"/>
          <cell r="AK1005"/>
          <cell r="AL1005"/>
        </row>
        <row r="1006"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/>
          <cell r="S1006"/>
          <cell r="T1006"/>
          <cell r="U1006"/>
          <cell r="V1006"/>
          <cell r="W1006"/>
          <cell r="X1006"/>
          <cell r="Y1006"/>
          <cell r="Z1006"/>
          <cell r="AA1006"/>
          <cell r="AB1006"/>
          <cell r="AC1006"/>
          <cell r="AD1006"/>
          <cell r="AE1006"/>
          <cell r="AF1006"/>
          <cell r="AG1006"/>
          <cell r="AH1006"/>
          <cell r="AI1006"/>
          <cell r="AJ1006"/>
          <cell r="AK1006"/>
          <cell r="AL1006"/>
        </row>
        <row r="1007"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/>
          <cell r="S1007"/>
          <cell r="T1007"/>
          <cell r="U1007"/>
          <cell r="V1007"/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  <cell r="AG1007"/>
          <cell r="AH1007"/>
          <cell r="AI1007"/>
          <cell r="AJ1007"/>
          <cell r="AK1007"/>
          <cell r="AL1007"/>
        </row>
        <row r="1008"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  <cell r="AG1008"/>
          <cell r="AH1008"/>
          <cell r="AI1008"/>
          <cell r="AJ1008"/>
          <cell r="AK1008"/>
          <cell r="AL1008"/>
        </row>
        <row r="1009"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/>
          <cell r="S1009"/>
          <cell r="T1009"/>
          <cell r="U1009"/>
          <cell r="V1009"/>
          <cell r="W1009"/>
          <cell r="X1009"/>
          <cell r="Y1009"/>
          <cell r="Z1009"/>
          <cell r="AA1009"/>
          <cell r="AB1009"/>
          <cell r="AC1009"/>
          <cell r="AD1009"/>
          <cell r="AE1009"/>
          <cell r="AF1009"/>
          <cell r="AG1009"/>
          <cell r="AH1009"/>
          <cell r="AI1009"/>
          <cell r="AJ1009"/>
          <cell r="AK1009"/>
          <cell r="AL1009"/>
        </row>
        <row r="1010"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/>
          <cell r="S1010"/>
          <cell r="T1010"/>
          <cell r="U1010"/>
          <cell r="V1010"/>
          <cell r="W1010"/>
          <cell r="X1010"/>
          <cell r="Y1010"/>
          <cell r="Z1010"/>
          <cell r="AA1010"/>
          <cell r="AB1010"/>
          <cell r="AC1010"/>
          <cell r="AD1010"/>
          <cell r="AE1010"/>
          <cell r="AF1010"/>
          <cell r="AG1010"/>
          <cell r="AH1010"/>
          <cell r="AI1010"/>
          <cell r="AJ1010"/>
          <cell r="AK1010"/>
          <cell r="AL1010"/>
        </row>
        <row r="1011"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/>
          <cell r="S1011"/>
          <cell r="T1011"/>
          <cell r="U1011"/>
          <cell r="V1011"/>
          <cell r="W1011"/>
          <cell r="X1011"/>
          <cell r="Y1011"/>
          <cell r="Z1011"/>
          <cell r="AA1011"/>
          <cell r="AB1011"/>
          <cell r="AC1011"/>
          <cell r="AD1011"/>
          <cell r="AE1011"/>
          <cell r="AF1011"/>
          <cell r="AG1011"/>
          <cell r="AH1011"/>
          <cell r="AI1011"/>
          <cell r="AJ1011"/>
          <cell r="AK1011"/>
          <cell r="AL1011"/>
        </row>
        <row r="1012"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/>
          <cell r="S1012"/>
          <cell r="T1012"/>
          <cell r="U1012"/>
          <cell r="V1012"/>
          <cell r="W1012"/>
          <cell r="X1012"/>
          <cell r="Y1012"/>
          <cell r="Z1012"/>
          <cell r="AA1012"/>
          <cell r="AB1012"/>
          <cell r="AC1012"/>
          <cell r="AD1012"/>
          <cell r="AE1012"/>
          <cell r="AF1012"/>
          <cell r="AG1012"/>
          <cell r="AH1012"/>
          <cell r="AI1012"/>
          <cell r="AJ1012"/>
          <cell r="AK1012"/>
          <cell r="AL1012"/>
        </row>
        <row r="1013"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/>
          <cell r="S1013"/>
          <cell r="T1013"/>
          <cell r="U1013"/>
          <cell r="V1013"/>
          <cell r="W1013"/>
          <cell r="X1013"/>
          <cell r="Y1013"/>
          <cell r="Z1013"/>
          <cell r="AA1013"/>
          <cell r="AB1013"/>
          <cell r="AC1013"/>
          <cell r="AD1013"/>
          <cell r="AE1013"/>
          <cell r="AF1013"/>
          <cell r="AG1013"/>
          <cell r="AH1013"/>
          <cell r="AI1013"/>
          <cell r="AJ1013"/>
          <cell r="AK1013"/>
          <cell r="AL1013"/>
        </row>
        <row r="1014"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/>
          <cell r="S1014"/>
          <cell r="T1014"/>
          <cell r="U1014"/>
          <cell r="V1014"/>
          <cell r="W1014"/>
          <cell r="X1014"/>
          <cell r="Y1014"/>
          <cell r="Z1014"/>
          <cell r="AA1014"/>
          <cell r="AB1014"/>
          <cell r="AC1014"/>
          <cell r="AD1014"/>
          <cell r="AE1014"/>
          <cell r="AF1014"/>
          <cell r="AG1014"/>
          <cell r="AH1014"/>
          <cell r="AI1014"/>
          <cell r="AJ1014"/>
          <cell r="AK1014"/>
          <cell r="AL1014"/>
        </row>
        <row r="1015"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/>
          <cell r="S1015"/>
          <cell r="T1015"/>
          <cell r="U1015"/>
          <cell r="V1015"/>
          <cell r="W1015"/>
          <cell r="X1015"/>
          <cell r="Y1015"/>
          <cell r="Z1015"/>
          <cell r="AA1015"/>
          <cell r="AB1015"/>
          <cell r="AC1015"/>
          <cell r="AD1015"/>
          <cell r="AE1015"/>
          <cell r="AF1015"/>
          <cell r="AG1015"/>
          <cell r="AH1015"/>
          <cell r="AI1015"/>
          <cell r="AJ1015"/>
          <cell r="AK1015"/>
          <cell r="AL1015"/>
        </row>
        <row r="1016"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/>
          <cell r="S1016"/>
          <cell r="T1016"/>
          <cell r="U1016"/>
          <cell r="V1016"/>
          <cell r="W1016"/>
          <cell r="X1016"/>
          <cell r="Y1016"/>
          <cell r="Z1016"/>
          <cell r="AA1016"/>
          <cell r="AB1016"/>
          <cell r="AC1016"/>
          <cell r="AD1016"/>
          <cell r="AE1016"/>
          <cell r="AF1016"/>
          <cell r="AG1016"/>
          <cell r="AH1016"/>
          <cell r="AI1016"/>
          <cell r="AJ1016"/>
          <cell r="AK1016"/>
          <cell r="AL1016"/>
        </row>
        <row r="1017"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/>
          <cell r="S1017"/>
          <cell r="T1017"/>
          <cell r="U1017"/>
          <cell r="V1017"/>
          <cell r="W1017"/>
          <cell r="X1017"/>
          <cell r="Y1017"/>
          <cell r="Z1017"/>
          <cell r="AA1017"/>
          <cell r="AB1017"/>
          <cell r="AC1017"/>
          <cell r="AD1017"/>
          <cell r="AE1017"/>
          <cell r="AF1017"/>
          <cell r="AG1017"/>
          <cell r="AH1017"/>
          <cell r="AI1017"/>
          <cell r="AJ1017"/>
          <cell r="AK1017"/>
          <cell r="AL1017"/>
        </row>
        <row r="1018"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/>
          <cell r="S1018"/>
          <cell r="T1018"/>
          <cell r="U1018"/>
          <cell r="V1018"/>
          <cell r="W1018"/>
          <cell r="X1018"/>
          <cell r="Y1018"/>
          <cell r="Z1018"/>
          <cell r="AA1018"/>
          <cell r="AB1018"/>
          <cell r="AC1018"/>
          <cell r="AD1018"/>
          <cell r="AE1018"/>
          <cell r="AF1018"/>
          <cell r="AG1018"/>
          <cell r="AH1018"/>
          <cell r="AI1018"/>
          <cell r="AJ1018"/>
          <cell r="AK1018"/>
          <cell r="AL1018"/>
        </row>
        <row r="1019"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/>
          <cell r="S1019"/>
          <cell r="T1019"/>
          <cell r="U1019"/>
          <cell r="V1019"/>
          <cell r="W1019"/>
          <cell r="X1019"/>
          <cell r="Y1019"/>
          <cell r="Z1019"/>
          <cell r="AA1019"/>
          <cell r="AB1019"/>
          <cell r="AC1019"/>
          <cell r="AD1019"/>
          <cell r="AE1019"/>
          <cell r="AF1019"/>
          <cell r="AG1019"/>
          <cell r="AH1019"/>
          <cell r="AI1019"/>
          <cell r="AJ1019"/>
          <cell r="AK1019"/>
          <cell r="AL1019"/>
        </row>
        <row r="1020"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/>
          <cell r="S1020"/>
          <cell r="T1020"/>
          <cell r="U1020"/>
          <cell r="V1020"/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/>
          <cell r="AI1020"/>
          <cell r="AJ1020"/>
          <cell r="AK1020"/>
          <cell r="AL1020"/>
        </row>
        <row r="1021"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/>
          <cell r="S1021"/>
          <cell r="T1021"/>
          <cell r="U1021"/>
          <cell r="V1021"/>
          <cell r="W1021"/>
          <cell r="X1021"/>
          <cell r="Y1021"/>
          <cell r="Z1021"/>
          <cell r="AA1021"/>
          <cell r="AB1021"/>
          <cell r="AC1021"/>
          <cell r="AD1021"/>
          <cell r="AE1021"/>
          <cell r="AF1021"/>
          <cell r="AG1021"/>
          <cell r="AH1021"/>
          <cell r="AI1021"/>
          <cell r="AJ1021"/>
          <cell r="AK1021"/>
          <cell r="AL1021"/>
        </row>
        <row r="1022"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/>
          <cell r="S1022"/>
          <cell r="T1022"/>
          <cell r="U1022"/>
          <cell r="V1022"/>
          <cell r="W1022"/>
          <cell r="X1022"/>
          <cell r="Y1022"/>
          <cell r="Z1022"/>
          <cell r="AA1022"/>
          <cell r="AB1022"/>
          <cell r="AC1022"/>
          <cell r="AD1022"/>
          <cell r="AE1022"/>
          <cell r="AF1022"/>
          <cell r="AG1022"/>
          <cell r="AH1022"/>
          <cell r="AI1022"/>
          <cell r="AJ1022"/>
          <cell r="AK1022"/>
          <cell r="AL1022"/>
        </row>
        <row r="1023"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/>
          <cell r="S1023"/>
          <cell r="T1023"/>
          <cell r="U1023"/>
          <cell r="V1023"/>
          <cell r="W1023"/>
          <cell r="X1023"/>
          <cell r="Y1023"/>
          <cell r="Z1023"/>
          <cell r="AA1023"/>
          <cell r="AB1023"/>
          <cell r="AC1023"/>
          <cell r="AD1023"/>
          <cell r="AE1023"/>
          <cell r="AF1023"/>
          <cell r="AG1023"/>
          <cell r="AH1023"/>
          <cell r="AI1023"/>
          <cell r="AJ1023"/>
          <cell r="AK1023"/>
          <cell r="AL1023"/>
        </row>
        <row r="1024"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/>
          <cell r="S1024"/>
          <cell r="T1024"/>
          <cell r="U1024"/>
          <cell r="V1024"/>
          <cell r="W1024"/>
          <cell r="X1024"/>
          <cell r="Y1024"/>
          <cell r="Z1024"/>
          <cell r="AA1024"/>
          <cell r="AB1024"/>
          <cell r="AC1024"/>
          <cell r="AD1024"/>
          <cell r="AE1024"/>
          <cell r="AF1024"/>
          <cell r="AG1024"/>
          <cell r="AH1024"/>
          <cell r="AI1024"/>
          <cell r="AJ1024"/>
          <cell r="AK1024"/>
          <cell r="AL1024"/>
        </row>
        <row r="1025"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/>
          <cell r="S1025"/>
          <cell r="T1025"/>
          <cell r="U1025"/>
          <cell r="V1025"/>
          <cell r="W1025"/>
          <cell r="X1025"/>
          <cell r="Y1025"/>
          <cell r="Z1025"/>
          <cell r="AA1025"/>
          <cell r="AB1025"/>
          <cell r="AC1025"/>
          <cell r="AD1025"/>
          <cell r="AE1025"/>
          <cell r="AF1025"/>
          <cell r="AG1025"/>
          <cell r="AH1025"/>
          <cell r="AI1025"/>
          <cell r="AJ1025"/>
          <cell r="AK1025"/>
          <cell r="AL1025"/>
        </row>
        <row r="1026"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/>
          <cell r="S1026"/>
          <cell r="T1026"/>
          <cell r="U1026"/>
          <cell r="V1026"/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  <cell r="AG1026"/>
          <cell r="AH1026"/>
          <cell r="AI1026"/>
          <cell r="AJ1026"/>
          <cell r="AK1026"/>
          <cell r="AL1026"/>
        </row>
        <row r="1027"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/>
          <cell r="S1027"/>
          <cell r="T1027"/>
          <cell r="U1027"/>
          <cell r="V1027"/>
          <cell r="W1027"/>
          <cell r="X1027"/>
          <cell r="Y1027"/>
          <cell r="Z1027"/>
          <cell r="AA1027"/>
          <cell r="AB1027"/>
          <cell r="AC1027"/>
          <cell r="AD1027"/>
          <cell r="AE1027"/>
          <cell r="AF1027"/>
          <cell r="AG1027"/>
          <cell r="AH1027"/>
          <cell r="AI1027"/>
          <cell r="AJ1027"/>
          <cell r="AK1027"/>
          <cell r="AL1027"/>
        </row>
        <row r="1028"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/>
          <cell r="S1028"/>
          <cell r="T1028"/>
          <cell r="U1028"/>
          <cell r="V1028"/>
          <cell r="W1028"/>
          <cell r="X1028"/>
          <cell r="Y1028"/>
          <cell r="Z1028"/>
          <cell r="AA1028"/>
          <cell r="AB1028"/>
          <cell r="AC1028"/>
          <cell r="AD1028"/>
          <cell r="AE1028"/>
          <cell r="AF1028"/>
          <cell r="AG1028"/>
          <cell r="AH1028"/>
          <cell r="AI1028"/>
          <cell r="AJ1028"/>
          <cell r="AK1028"/>
          <cell r="AL1028"/>
        </row>
        <row r="1029"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/>
          <cell r="S1029"/>
          <cell r="T1029"/>
          <cell r="U1029"/>
          <cell r="V1029"/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  <cell r="AG1029"/>
          <cell r="AH1029"/>
          <cell r="AI1029"/>
          <cell r="AJ1029"/>
          <cell r="AK1029"/>
          <cell r="AL1029"/>
        </row>
        <row r="1030">
          <cell r="O1030"/>
          <cell r="R1030"/>
        </row>
        <row r="1031">
          <cell r="O1031"/>
          <cell r="R1031"/>
        </row>
        <row r="1032">
          <cell r="O1032"/>
          <cell r="R1032"/>
        </row>
        <row r="1033">
          <cell r="O1033"/>
          <cell r="R1033"/>
        </row>
        <row r="1034">
          <cell r="O1034"/>
          <cell r="R1034"/>
        </row>
        <row r="1035">
          <cell r="O1035"/>
          <cell r="R1035"/>
        </row>
        <row r="1036">
          <cell r="O1036"/>
          <cell r="R1036"/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ulia Schneckner" refreshedDate="44902.715179282408" refreshedVersion="6" recordCount="168" xr:uid="{00000000-000A-0000-FFFF-FFFF00000000}">
  <cacheSource type="worksheet">
    <worksheetSource ref="C6:BB174" sheet="2022"/>
  </cacheSource>
  <cacheFields count="52">
    <cacheField name="Club ID" numFmtId="0">
      <sharedItems containsBlank="1" containsMixedTypes="1" containsNumber="1" containsInteger="1" minValue="0" maxValue="0" count="146">
        <s v="M20050826AA"/>
        <s v="M20080127VA"/>
        <s v="W20130517CA"/>
        <s v="M19790607MA"/>
        <s v="W19950923JA"/>
        <s v="M20140104MB"/>
        <s v="M20110130BB"/>
        <s v="W20100705LB"/>
        <s v="W20130930MB"/>
        <s v="W19961110EB"/>
        <s v="W19890519FB"/>
        <s v="M19860823SB"/>
        <s v="W20101115MB"/>
        <s v="M19720801HB"/>
        <s v="M20060603HD"/>
        <s v="M19750815DD"/>
        <s v="M20071222EE"/>
        <s v="M19941010AE"/>
        <s v="M19991009EE"/>
        <s v="W19830414AE"/>
        <s v="W19771129SE"/>
        <s v="W20140331MF"/>
        <s v="W19670528AF"/>
        <s v="M19670407SF"/>
        <s v="M20060528EF"/>
        <s v="W20140128HG"/>
        <s v="M20090511CG"/>
        <s v="M19871102CG"/>
        <s v="M20080125YGT"/>
        <s v="W19770122JG"/>
        <s v="M20061019MG"/>
        <s v="M20010719LG"/>
        <s v="M19951102MG"/>
        <s v="M20130320RG"/>
        <s v="M19731221TG"/>
        <s v="M20110411AG"/>
        <s v="W20150526KG"/>
        <s v="M19840203BG"/>
        <s v="M19530518UH"/>
        <s v="M19861107MH"/>
        <s v="M20070809KH"/>
        <s v="M19761230HH"/>
        <s v="W19650515IH"/>
        <s v="M20031103WH"/>
        <s v="M20060109LI"/>
        <s v="M20101010AJ"/>
        <s v="W20071123HJ"/>
        <s v="M20081003MJ"/>
        <s v="M20060406BJ"/>
        <s v="M19881214AJ"/>
        <s v="M20081014JJ"/>
        <s v="W20070603AK"/>
        <s v="W19800826KK"/>
        <s v="M20130201NK"/>
        <s v="M20141019RK"/>
        <s v="W19991226LK"/>
        <s v="M19600423PK"/>
        <s v="M19720312GK"/>
        <s v="M20060505RK"/>
        <s v="W19970316SK"/>
        <s v="W20040603JK"/>
        <s v="M19741115MK"/>
        <s v="M20110626TK"/>
        <s v="M19861222MK"/>
        <s v="W19790410KK"/>
        <s v="M19970227ML"/>
        <s v="W19690411ML"/>
        <s v="M20070508FL"/>
        <s v="M19960921JL"/>
        <s v="W19690831KM"/>
        <s v="W19980105AM"/>
        <s v="M19760123RM"/>
        <s v="W20080924EM"/>
        <s v="M19741004GM"/>
        <s v="M19561027JM"/>
        <s v="W20040720AM"/>
        <s v="W19870512AM"/>
        <s v="M20150223LM"/>
        <s v="M20150223PM"/>
        <s v="W19800805CM"/>
        <s v="M19610810BM"/>
        <s v="M19620517TM"/>
        <s v="M20071120CM"/>
        <s v="M19720807GM"/>
        <s v="W19971203LM"/>
        <s v="M19991008MM"/>
        <s v="W20001011PM"/>
        <s v="M19920310MN"/>
        <s v="M19830807SF"/>
        <s v="M20100423CN"/>
        <s v="W20120817EN"/>
        <s v="M20120501PO"/>
        <s v="M20131204MO"/>
        <s v="M20091221PO"/>
        <s v="W19740312MO"/>
        <s v="M20100716IP"/>
        <s v="M19770621RP"/>
        <s v="M20110615KP"/>
        <s v="W19950501NP"/>
        <s v="M19960604DR"/>
        <s v="W19930315LR"/>
        <s v="M20070607LR"/>
        <s v="W20040920HR"/>
        <s v="M19780323TR"/>
        <s v="M20010426JR"/>
        <s v="W20121004CR"/>
        <s v="M20071015JR"/>
        <s v="W20060407LR"/>
        <s v="M20060606JR"/>
        <s v="M20110907DR"/>
        <s v="W19751025SS"/>
        <s v="M19800823FS"/>
        <s v="W19840324JS"/>
        <s v="M20040827ES"/>
        <s v="W19601003AS"/>
        <s v="M19630327SS"/>
        <s v="M20010422NS"/>
        <s v="M19540321BS"/>
        <s v="W20160111AT"/>
        <s v="M19791023MT"/>
        <s v="W19670524WT"/>
        <s v="M20090809PT"/>
        <s v="M19740117TT"/>
        <s v="M20120405TT"/>
        <s v="M19690624ST"/>
        <s v="W20021214LU"/>
        <s v="M19920922EV"/>
        <s v="M20050505CH"/>
        <s v="M19590903EW"/>
        <m/>
        <s v="W19790524AW"/>
        <s v="W20091213MW"/>
        <s v="W20060831AW"/>
        <s v="M20060416JW"/>
        <s v="W20071117MW"/>
        <s v="W20070922LW"/>
        <s v="M20101130GW"/>
        <s v="M20081008JW"/>
        <s v="M19850124PW"/>
        <s v="M19870615MW"/>
        <s v="M19960624FW"/>
        <s v="M19581111JZ"/>
        <s v="M19630430HZ"/>
        <s v="W19650315SZ"/>
        <s v="W20020430JZ"/>
        <n v="0" u="1"/>
      </sharedItems>
    </cacheField>
    <cacheField name="E-Mail" numFmtId="0">
      <sharedItems containsBlank="1"/>
    </cacheField>
    <cacheField name="Aktiv/Passiv" numFmtId="0">
      <sharedItems containsBlank="1"/>
    </cacheField>
    <cacheField name="Alter" numFmtId="0">
      <sharedItems containsString="0" containsBlank="1" containsNumber="1" containsInteger="1" minValue="5" maxValue="68"/>
    </cacheField>
    <cacheField name="Arbeitseinsatzpflicht" numFmtId="0">
      <sharedItems containsBlank="1"/>
    </cacheField>
    <cacheField name="gearbeitet" numFmtId="0">
      <sharedItems containsString="0" containsBlank="1" containsNumber="1" minValue="0" maxValue="14"/>
    </cacheField>
    <cacheField name="Gesamt h" numFmtId="0">
      <sharedItems containsString="0" containsBlank="1" containsNumber="1" minValue="0" maxValue="10"/>
    </cacheField>
    <cacheField name="noch offen" numFmtId="0">
      <sharedItems containsBlank="1" containsMixedTypes="1" containsNumber="1" minValue="0" maxValue="6"/>
    </cacheField>
    <cacheField name="19.02.2022" numFmtId="0">
      <sharedItems containsString="0" containsBlank="1" containsNumber="1" minValue="2" maxValue="2.5"/>
    </cacheField>
    <cacheField name="05.03.2022" numFmtId="0">
      <sharedItems containsString="0" containsBlank="1" containsNumber="1" minValue="2.5" maxValue="5"/>
    </cacheField>
    <cacheField name="12.03.2022" numFmtId="0">
      <sharedItems containsString="0" containsBlank="1" containsNumber="1" minValue="1" maxValue="3.5"/>
    </cacheField>
    <cacheField name="19.03.2022" numFmtId="0">
      <sharedItems containsString="0" containsBlank="1" containsNumber="1" minValue="2" maxValue="5"/>
    </cacheField>
    <cacheField name="03.04.2022" numFmtId="0">
      <sharedItems containsString="0" containsBlank="1" containsNumber="1" minValue="2" maxValue="5"/>
    </cacheField>
    <cacheField name="April" numFmtId="0">
      <sharedItems containsString="0" containsBlank="1" containsNumber="1" minValue="1" maxValue="5"/>
    </cacheField>
    <cacheField name="XXX" numFmtId="0">
      <sharedItems containsString="0" containsBlank="1" containsNumber="1" minValue="1" maxValue="2.5"/>
    </cacheField>
    <cacheField name="XXX2" numFmtId="0">
      <sharedItems containsString="0" containsBlank="1" containsNumber="1" minValue="2" maxValue="2.5"/>
    </cacheField>
    <cacheField name="13.07.2022" numFmtId="0">
      <sharedItems containsString="0" containsBlank="1" containsNumber="1" containsInteger="1" minValue="2" maxValue="2"/>
    </cacheField>
    <cacheField name="22.07.2022" numFmtId="0">
      <sharedItems containsString="0" containsBlank="1" containsNumber="1" containsInteger="1" minValue="3" maxValue="5"/>
    </cacheField>
    <cacheField name="03.09.2022" numFmtId="0">
      <sharedItems containsString="0" containsBlank="1" containsNumber="1" minValue="1" maxValue="6"/>
    </cacheField>
    <cacheField name="01.10.2022" numFmtId="0">
      <sharedItems containsString="0" containsBlank="1" containsNumber="1" minValue="2.5" maxValue="4"/>
    </cacheField>
    <cacheField name="OKT/NOV" numFmtId="0">
      <sharedItems containsString="0" containsBlank="1" containsNumber="1" containsInteger="1" minValue="2" maxValue="3"/>
    </cacheField>
    <cacheField name="NOV" numFmtId="0">
      <sharedItems containsString="0" containsBlank="1" containsNumber="1" containsInteger="1" minValue="3" maxValue="3"/>
    </cacheField>
    <cacheField name="DEZ" numFmtId="0">
      <sharedItems containsString="0" containsBlank="1" containsNumber="1" minValue="2" maxValue="5"/>
    </cacheField>
    <cacheField name="XXX3" numFmtId="0">
      <sharedItems containsNonDate="0" containsString="0" containsBlank="1"/>
    </cacheField>
    <cacheField name="XXX4" numFmtId="0">
      <sharedItems containsNonDate="0" containsString="0" containsBlank="1"/>
    </cacheField>
    <cacheField name="XXX5" numFmtId="0">
      <sharedItems containsNonDate="0" containsString="0" containsBlank="1"/>
    </cacheField>
    <cacheField name="XXX6" numFmtId="0">
      <sharedItems containsNonDate="0" containsString="0" containsBlank="1"/>
    </cacheField>
    <cacheField name="XXX7" numFmtId="0">
      <sharedItems containsNonDate="0" containsString="0" containsBlank="1"/>
    </cacheField>
    <cacheField name="XXX8" numFmtId="0">
      <sharedItems containsNonDate="0" containsString="0" containsBlank="1"/>
    </cacheField>
    <cacheField name="XXX9" numFmtId="0">
      <sharedItems containsNonDate="0" containsString="0" containsBlank="1"/>
    </cacheField>
    <cacheField name="XXX10" numFmtId="0">
      <sharedItems containsNonDate="0" containsString="0" containsBlank="1"/>
    </cacheField>
    <cacheField name="XXX11" numFmtId="0">
      <sharedItems containsNonDate="0" containsString="0" containsBlank="1"/>
    </cacheField>
    <cacheField name="XXX12" numFmtId="0">
      <sharedItems containsNonDate="0" containsString="0" containsBlank="1"/>
    </cacheField>
    <cacheField name="XXX13" numFmtId="0">
      <sharedItems containsNonDate="0" containsString="0" containsBlank="1"/>
    </cacheField>
    <cacheField name="XXX14" numFmtId="0">
      <sharedItems containsNonDate="0" containsString="0" containsBlank="1"/>
    </cacheField>
    <cacheField name="XXX15" numFmtId="0">
      <sharedItems containsNonDate="0" containsString="0" containsBlank="1"/>
    </cacheField>
    <cacheField name="XXX16" numFmtId="0">
      <sharedItems containsNonDate="0" containsString="0" containsBlank="1"/>
    </cacheField>
    <cacheField name="XXX17" numFmtId="0">
      <sharedItems containsNonDate="0" containsString="0" containsBlank="1"/>
    </cacheField>
    <cacheField name="XXX18" numFmtId="0">
      <sharedItems containsNonDate="0" containsString="0" containsBlank="1"/>
    </cacheField>
    <cacheField name="XXX19" numFmtId="0">
      <sharedItems containsNonDate="0" containsString="0" containsBlank="1"/>
    </cacheField>
    <cacheField name="XXX20" numFmtId="0">
      <sharedItems containsNonDate="0" containsString="0" containsBlank="1"/>
    </cacheField>
    <cacheField name="XXX21" numFmtId="0">
      <sharedItems containsNonDate="0" containsString="0" containsBlank="1"/>
    </cacheField>
    <cacheField name="XXX22" numFmtId="0">
      <sharedItems containsNonDate="0" containsString="0" containsBlank="1"/>
    </cacheField>
    <cacheField name="XXX23" numFmtId="0">
      <sharedItems containsNonDate="0" containsString="0" containsBlank="1"/>
    </cacheField>
    <cacheField name="XXX24" numFmtId="0">
      <sharedItems containsNonDate="0" containsString="0" containsBlank="1"/>
    </cacheField>
    <cacheField name="XXX25" numFmtId="0">
      <sharedItems containsNonDate="0" containsString="0" containsBlank="1"/>
    </cacheField>
    <cacheField name="XXX26" numFmtId="0">
      <sharedItems containsNonDate="0" containsString="0" containsBlank="1"/>
    </cacheField>
    <cacheField name="XXX27" numFmtId="0">
      <sharedItems containsNonDate="0" containsString="0" containsBlank="1"/>
    </cacheField>
    <cacheField name="XXX28" numFmtId="0">
      <sharedItems containsNonDate="0" containsString="0" containsBlank="1"/>
    </cacheField>
    <cacheField name="XXX29" numFmtId="0">
      <sharedItems containsNonDate="0" containsString="0" containsBlank="1"/>
    </cacheField>
    <cacheField name="XXX30" numFmtId="0">
      <sharedItems containsNonDate="0" containsString="0" containsBlank="1"/>
    </cacheField>
    <cacheField name="XXX31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s v="; sandra-ines.albrecht@outlook.de;"/>
    <s v="Aktiv"/>
    <n v="16"/>
    <s v="JA"/>
    <n v="2.5"/>
    <n v="5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valentin-orson.albrecht@outlook.de; sandra-ines.albrecht@outlook.de; sandra-ines.albrecht@outlook.de"/>
    <s v="Aktiv"/>
    <n v="14"/>
    <s v="JA"/>
    <n v="3"/>
    <n v="5"/>
    <n v="2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; ma.apel@gmx.de; j.apel0586@gmail.com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ma.apel@gmx.de"/>
    <s v="Aktiv"/>
    <n v="42"/>
    <s v="JA"/>
    <n v="14"/>
    <n v="5"/>
    <s v="0"/>
    <n v="2"/>
    <m/>
    <m/>
    <m/>
    <m/>
    <m/>
    <m/>
    <n v="2"/>
    <m/>
    <m/>
    <n v="6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julia_auerswald@web.de"/>
    <s v="Aktiv"/>
    <n v="26"/>
    <s v="JA"/>
    <n v="5"/>
    <n v="5"/>
    <n v="0"/>
    <m/>
    <m/>
    <m/>
    <m/>
    <m/>
    <n v="3"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; mathias.berger1703@gmail.com;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; corinnametschke@yahoo.de ;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s v="; alex.block@t-online.de;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; melissa-blum@hotmail.com;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emelie.boerner@gmx.de"/>
    <s v="Aktiv"/>
    <n v="25"/>
    <s v="JA"/>
    <n v="1.5"/>
    <n v="5"/>
    <n v="3.5"/>
    <m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s v="florence89@hotmail.de"/>
    <s v="Aktiv"/>
    <m/>
    <s v="JA"/>
    <n v="2.5"/>
    <n v="2.5"/>
    <n v="0"/>
    <m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s v="nexussb@web.de"/>
    <s v="Aktiv"/>
    <m/>
    <s v="JA"/>
    <n v="2.5"/>
    <n v="2.5"/>
    <n v="0"/>
    <m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s v="; julia.zaddach@gmx.de_x000a_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m/>
    <s v="Aktiv"/>
    <n v="49"/>
    <s v="JA"/>
    <n v="9"/>
    <n v="5"/>
    <s v="0"/>
    <n v="2.5"/>
    <m/>
    <n v="3.5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s v="; tensor66@t-online.de;"/>
    <s v="Aktiv"/>
    <n v="15"/>
    <s v="JA"/>
    <n v="5"/>
    <n v="5"/>
    <n v="0"/>
    <m/>
    <m/>
    <m/>
    <m/>
    <m/>
    <m/>
    <m/>
    <m/>
    <m/>
    <m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m/>
    <s v="Aktiv"/>
    <n v="46"/>
    <s v="JA"/>
    <n v="7"/>
    <n v="5"/>
    <s v="0"/>
    <m/>
    <m/>
    <m/>
    <m/>
    <n v="2.5"/>
    <n v="2.5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s v="; agnes.ellinghaus@charite.de;"/>
    <s v="Aktiv"/>
    <n v="14"/>
    <s v="JA"/>
    <n v="2.5"/>
    <n v="5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m/>
    <s v="Aktiv"/>
    <n v="27"/>
    <s v="JA"/>
    <n v="5"/>
    <n v="5"/>
    <n v="0"/>
    <m/>
    <m/>
    <n v="3.5"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m/>
    <s v="Aktiv"/>
    <n v="22"/>
    <s v="JA"/>
    <n v="5"/>
    <n v="5"/>
    <n v="0"/>
    <m/>
    <n v="3.5"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m/>
    <s v="Aktiv"/>
    <n v="38"/>
    <s v="JA"/>
    <n v="5"/>
    <n v="5"/>
    <n v="0"/>
    <m/>
    <m/>
    <n v="3.5"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s v="exner-panketal@web.de"/>
    <s v="Aktiv"/>
    <n v="44"/>
    <s v="JA"/>
    <n v="5"/>
    <n v="5"/>
    <n v="0"/>
    <n v="2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s v="; familie@fentz.eu;"/>
    <s v="Aktiv"/>
    <n v="7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s v="andrea.fittkau@berlin.de"/>
    <s v="Aktiv"/>
    <n v="5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s v="st.fittkau@fittkau.berlin"/>
    <s v="Aktiv"/>
    <n v="54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s v="elia@focke.berlin; yvonne.focke@online.de;"/>
    <s v="Aktiv"/>
    <n v="15"/>
    <s v="JA"/>
    <n v="5"/>
    <n v="5"/>
    <n v="0"/>
    <m/>
    <m/>
    <m/>
    <m/>
    <n v="3"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s v="; Gaber.info@gmx.de; Gaber.info@gmx.de"/>
    <s v="Aktiv"/>
    <n v="7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s v="; martin.gawehn@gmx.de;"/>
    <s v="Aktiv"/>
    <n v="12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s v="chris.georgi@yahoo.com.au; ;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m/>
    <s v="Aktiv"/>
    <n v="14"/>
    <s v="JA"/>
    <n v="5"/>
    <n v="5"/>
    <n v="0"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m/>
    <s v="Aktiv"/>
    <n v="44"/>
    <s v="JA"/>
    <n v="5.5"/>
    <n v="5"/>
    <s v="0"/>
    <m/>
    <m/>
    <n v="3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s v="Aktiv"/>
    <n v="15"/>
    <s v="JA"/>
    <n v="5"/>
    <n v="5"/>
    <n v="0"/>
    <m/>
    <m/>
    <m/>
    <n v="2.5"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m/>
    <s v="Aktiv"/>
    <n v="20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m/>
    <s v="Aktiv"/>
    <n v="26"/>
    <s v="JA"/>
    <n v="8"/>
    <n v="5"/>
    <s v="0"/>
    <m/>
    <n v="5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s v="; thomas_grundmann@yahoo.de; pfoertner.anne@gmail.com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s v="thomas_grundmann@yahoo.de; 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s v="; gruenertf@web.de; gruenertd@web.de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s v="; gruenertf@web.de; gruenertd@web.de"/>
    <s v="Aktiv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"/>
    <m/>
    <s v="Aktiv"/>
    <n v="37"/>
    <s v="JA"/>
    <n v="6"/>
    <n v="5"/>
    <s v="0"/>
    <m/>
    <m/>
    <n v="1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8"/>
    <s v="udo_heinemann@gmx.de"/>
    <s v="Aktiv"/>
    <n v="68"/>
    <s v="JA"/>
    <n v="5"/>
    <n v="5"/>
    <n v="0"/>
    <m/>
    <m/>
    <m/>
    <m/>
    <m/>
    <m/>
    <m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s v="mbhenning86@googlemail.com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s v="; heikehoffer@yahoo.com;"/>
    <s v="Aktiv"/>
    <n v="14"/>
    <s v="JA"/>
    <n v="3.5"/>
    <n v="5"/>
    <n v="1.5"/>
    <m/>
    <m/>
    <m/>
    <n v="2.5"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m/>
    <s v="Aktiv"/>
    <n v="45"/>
    <s v="JA"/>
    <n v="5"/>
    <n v="5"/>
    <n v="0"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"/>
    <m/>
    <s v="Aktiv"/>
    <n v="56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s v="; hoppe@isih-web.de;"/>
    <s v="Aktiv"/>
    <n v="18"/>
    <s v="JA"/>
    <n v="5"/>
    <n v="5"/>
    <n v="0"/>
    <m/>
    <m/>
    <m/>
    <m/>
    <m/>
    <m/>
    <m/>
    <m/>
    <m/>
    <m/>
    <n v="2.5"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s v="louis.immke@protonmail.com; ines.immke@protonmail.com;"/>
    <s v="Aktiv"/>
    <n v="15"/>
    <s v="JA"/>
    <n v="5.5"/>
    <n v="5"/>
    <s v="0"/>
    <m/>
    <m/>
    <m/>
    <n v="3"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5"/>
    <s v="; isabelljacob80@gmail.com; karsten.jac@googlemail.com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m/>
    <s v="Aktiv"/>
    <n v="14"/>
    <s v="JA"/>
    <n v="5"/>
    <n v="5"/>
    <n v="0"/>
    <m/>
    <m/>
    <m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s v="mattis.jaretzke@icloud.com; sascha.jaretzke@icloud.com;"/>
    <s v="Aktiv"/>
    <n v="13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8"/>
    <s v="bjarne06@gmx.de; sascha.jaretzke@icloud.com;"/>
    <s v="Aktiv"/>
    <n v="15"/>
    <s v="JA"/>
    <n v="5"/>
    <n v="5"/>
    <n v="0"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s v="alexandrujecan@gmail.com"/>
    <s v="Aktiv"/>
    <n v="33"/>
    <s v="JA"/>
    <n v="0"/>
    <n v="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s v="; majong17@gmx.de;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s v="kaouchalissa@gmail.com; rsatzer@t-online.de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s v="Klementyna.karlinska@gmail.com; 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s v="; alla.vasileiadou@yahoo.com;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s v="; Kauert.isabell@gmail.com;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m/>
    <s v="Aktiv"/>
    <n v="22"/>
    <s v="JA"/>
    <n v="5"/>
    <n v="5"/>
    <n v="0"/>
    <m/>
    <n v="3.5"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m/>
    <s v="Aktiv"/>
    <n v="61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s v="wolflux1@gmail.com"/>
    <s v="Aktiv"/>
    <n v="49"/>
    <s v="JA"/>
    <n v="5"/>
    <n v="5"/>
    <n v="0"/>
    <m/>
    <m/>
    <m/>
    <m/>
    <m/>
    <m/>
    <n v="2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m/>
    <s v="Aktiv"/>
    <n v="15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s v="sonja.klatte@gmx.de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s v="jojo.kleinknecht@outlook.com; familie.kleinknecht@t-online.de;"/>
    <s v="Aktiv"/>
    <n v="17"/>
    <s v="JA"/>
    <n v="5"/>
    <n v="5"/>
    <n v="0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m/>
    <s v="Aktiv"/>
    <n v="47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s v="; kliem.m@skf-berlin.de; skliem@kpmg.com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m/>
    <s v="Aktiv"/>
    <n v="35"/>
    <s v="JA"/>
    <n v="5"/>
    <n v="5"/>
    <n v="0"/>
    <m/>
    <m/>
    <n v="3.5"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s v="katalima@gmx.de; ;"/>
    <s v="Aktiv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s v="maximilian.lazik@gmx.de; ;"/>
    <s v="Aktiv"/>
    <n v="24"/>
    <s v="JA"/>
    <n v="5"/>
    <n v="5"/>
    <n v="0"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6"/>
    <s v="marle11@web.de; ;"/>
    <s v="Aktiv"/>
    <n v="52"/>
    <s v="JA"/>
    <n v="6"/>
    <n v="5"/>
    <s v="0"/>
    <m/>
    <m/>
    <n v="2"/>
    <m/>
    <m/>
    <m/>
    <m/>
    <m/>
    <n v="2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m/>
    <s v="Aktiv"/>
    <n v="14"/>
    <s v="JA"/>
    <n v="5"/>
    <n v="5"/>
    <n v="0"/>
    <m/>
    <m/>
    <m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m/>
    <s v="Aktiv"/>
    <n v="25"/>
    <s v="JA"/>
    <n v="7.5"/>
    <n v="5"/>
    <s v="0"/>
    <m/>
    <m/>
    <m/>
    <m/>
    <n v="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m/>
    <s v="Aktiv"/>
    <n v="52"/>
    <s v="JA"/>
    <n v="6"/>
    <n v="5"/>
    <s v="0"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s v="manthey.a@web.de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s v="matthiese@icloud.com"/>
    <s v="Aktiv"/>
    <n v="45"/>
    <s v="JA"/>
    <n v="5"/>
    <n v="10"/>
    <n v="5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s v="; ulrikemauersberger@gmx.de; florian.kruse@gmail.com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m/>
    <s v="Aktiv"/>
    <n v="47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s v="mieritz@t-online.de"/>
    <s v="Aktiv"/>
    <n v="6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s v="wmochmann@gmx.de"/>
    <s v="Aktiv"/>
    <n v="17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s v="amontgobert@gmail.com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s v="; amontgobert@gmail.com; max@wonke.de"/>
    <s v="Aktiv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s v="; amontgobert@gmail.com; max@wonke.de"/>
    <s v="Aktiv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s v="cenger@gmx.de_x000a_; 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s v="bernd.mrosack@t-online.de"/>
    <s v="Aktiv"/>
    <n v="6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s v="pttorsten@t-online.de"/>
    <s v="Aktiv"/>
    <n v="59"/>
    <s v="JA"/>
    <n v="2.5"/>
    <n v="5"/>
    <n v="2.5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2"/>
    <s v="carl@suyatec.de; carl@suyatec.de;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3"/>
    <s v="supergerald@gmx.de"/>
    <s v="Aktiv"/>
    <n v="49"/>
    <s v="JA"/>
    <n v="1"/>
    <n v="5"/>
    <n v="4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m/>
    <s v="Aktiv"/>
    <n v="24"/>
    <s v="JA"/>
    <n v="5"/>
    <n v="5"/>
    <n v="0"/>
    <m/>
    <m/>
    <m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s v="max@suyatec.de; max@suyatec.de;"/>
    <s v="Aktiv"/>
    <n v="2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s v="piamileyberlin@gmail.com; 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7"/>
    <s v="nehring10@gmx.de"/>
    <s v="Aktiv"/>
    <n v="29"/>
    <s v="JA"/>
    <n v="2"/>
    <n v="5"/>
    <n v="3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s v="sebastianfeldmann@hotmail.com"/>
    <s v="Aktiv"/>
    <n v="38"/>
    <s v="JA"/>
    <n v="5"/>
    <n v="5"/>
    <n v="0"/>
    <m/>
    <m/>
    <m/>
    <m/>
    <m/>
    <m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9"/>
    <s v="; heino.neubert@gmail.com;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s v="; Marcus-83@gmx.net;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s v="; s.ocker04@web.de;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s v="; oenning@sequenz.com;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s v="; oenning@sequenz.com;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m/>
    <s v="Aktiv"/>
    <n v="47"/>
    <s v="JA"/>
    <n v="6.5"/>
    <n v="5"/>
    <s v="0"/>
    <n v="2.5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; dpanov@gmail.com;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s v="rico.path@googlemail.com; 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s v="; jana.peisker@gmx.de;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s v="natalie-berlin@web.de"/>
    <s v="Aktiv"/>
    <n v="26"/>
    <s v="JA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e v="#N/A"/>
    <s v="Aktiv"/>
    <n v="25"/>
    <s v="JA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s v="lilianrauch@t-online.de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s v="louisreck@gmx.de"/>
    <s v="Aktiv"/>
    <n v="14"/>
    <s v="JA"/>
    <n v="5"/>
    <n v="5"/>
    <n v="0"/>
    <m/>
    <m/>
    <m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s v="hanna.redlich04@gmail.com; thomas-redlich@web.de;"/>
    <s v="Aktiv"/>
    <n v="17"/>
    <s v="JA"/>
    <n v="5"/>
    <n v="5"/>
    <n v="0"/>
    <m/>
    <m/>
    <m/>
    <m/>
    <n v="2.5"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m/>
    <s v="Aktiv"/>
    <n v="43"/>
    <s v="JA"/>
    <n v="5"/>
    <n v="5"/>
    <n v="0"/>
    <m/>
    <m/>
    <m/>
    <m/>
    <n v="4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4"/>
    <s v="than.reissig@gmail.com"/>
    <s v="Aktiv"/>
    <n v="20"/>
    <s v="JA"/>
    <n v="2"/>
    <n v="5"/>
    <n v="3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s v="sriechert@web.de; sriechert@web.de;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s v="; sriechert@web.de;"/>
    <s v="Aktiv"/>
    <n v="14"/>
    <s v="JA"/>
    <n v="5"/>
    <n v="5"/>
    <n v="0"/>
    <m/>
    <m/>
    <m/>
    <m/>
    <n v="2.5"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7"/>
    <s v="linariechert@web.de; sriechert@web.de;"/>
    <s v="Aktiv"/>
    <n v="15"/>
    <s v="JA"/>
    <n v="5"/>
    <n v="5"/>
    <n v="0"/>
    <m/>
    <m/>
    <m/>
    <m/>
    <n v="2.5"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s v="; uta.roehrborn@gmx.de;"/>
    <s v="Aktiv"/>
    <n v="15"/>
    <s v="JA"/>
    <n v="2"/>
    <n v="5"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s v="; ben.rueggeberg@gmail.com;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0"/>
    <m/>
    <s v="Aktiv"/>
    <n v="46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m/>
    <s v="Aktiv"/>
    <n v="41"/>
    <s v="JA"/>
    <n v="9"/>
    <n v="5"/>
    <s v="0"/>
    <m/>
    <m/>
    <m/>
    <n v="3"/>
    <m/>
    <n v="1"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m/>
    <s v="Aktiv"/>
    <n v="37"/>
    <s v="JA"/>
    <n v="5.5"/>
    <n v="5"/>
    <s v="0"/>
    <n v="2.5"/>
    <m/>
    <m/>
    <m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s v="Elias.Schneider.5@gmx.de; ;"/>
    <s v="Aktiv"/>
    <n v="17"/>
    <s v="JA"/>
    <n v="5"/>
    <n v="5"/>
    <n v="0"/>
    <m/>
    <m/>
    <m/>
    <m/>
    <n v="2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s v="dr.anke.schneider@zetamail.de"/>
    <s v="Aktiv"/>
    <n v="6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s v="SvenUweSchubert@hotmail.de"/>
    <s v="Aktiv"/>
    <n v="5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m/>
    <s v="Aktiv"/>
    <n v="20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s v="dr.suckow@web.de"/>
    <s v="Aktiv"/>
    <n v="67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s v="; NarasimhaSwamy.telugu@mdc-berlin.de;"/>
    <s v="Aktiv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9"/>
    <s v="matthias.tenten@gmx.de"/>
    <s v="Aktiv"/>
    <n v="42"/>
    <s v="JA"/>
    <n v="3"/>
    <n v="5"/>
    <n v="2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s v="‎thuss-patience@t-online.de"/>
    <s v="Aktiv"/>
    <n v="54"/>
    <s v="JA"/>
    <n v="5"/>
    <n v="5"/>
    <n v="0"/>
    <m/>
    <m/>
    <m/>
    <m/>
    <m/>
    <m/>
    <m/>
    <m/>
    <m/>
    <m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s v="; nicole.jautze@xella.com; tietze@veleropartners.de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m/>
    <s v="Aktiv"/>
    <n v="47"/>
    <s v="JA"/>
    <n v="10"/>
    <n v="5"/>
    <s v="0"/>
    <m/>
    <m/>
    <m/>
    <m/>
    <m/>
    <n v="5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s v="; nicole.jautze@xella.com; tietze@veleropartners.de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s v="mail@steffen-tschakert.de"/>
    <s v="Aktiv"/>
    <n v="52"/>
    <s v="JA"/>
    <n v="5"/>
    <n v="5"/>
    <n v="0"/>
    <m/>
    <m/>
    <n v="2"/>
    <m/>
    <m/>
    <m/>
    <n v="1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m/>
    <s v="Aktiv"/>
    <n v="19"/>
    <s v="JA"/>
    <n v="5"/>
    <n v="5"/>
    <n v="0"/>
    <m/>
    <m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s v="eric_van_leen@hotmail.com"/>
    <s v="Aktiv"/>
    <n v="29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m/>
    <s v="Aktiv"/>
    <n v="17"/>
    <s v="JA"/>
    <n v="13"/>
    <n v="5"/>
    <s v="0"/>
    <n v="2.5"/>
    <n v="2.5"/>
    <m/>
    <m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s v="TCMB.Ewalde@t-online.de; Erik.Walde@t-online.de;"/>
    <s v="Aktiv"/>
    <n v="62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e v="#N/A"/>
    <s v="Aktiv"/>
    <n v="6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m/>
    <s v="Aktiv"/>
    <n v="42"/>
    <s v="JA"/>
    <n v="5"/>
    <n v="5"/>
    <n v="0"/>
    <m/>
    <m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s v="; anna.wczesny@gmail.com;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s v="; anna.wczesny@gmail.com;"/>
    <s v="Aktiv"/>
    <n v="15"/>
    <s v="JA"/>
    <n v="5"/>
    <n v="5"/>
    <n v="0"/>
    <m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3"/>
    <s v="jelle.weinhold@web.de; el_biggi@web.de; gregor.weinhold@posteo.de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s v="; wenthin@icloud.com;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s v="lotta.wilck@gmx.de; tino.brast@gmx.de;"/>
    <s v="Aktiv"/>
    <n v="14"/>
    <s v="JA"/>
    <n v="5"/>
    <n v="5"/>
    <n v="0"/>
    <m/>
    <m/>
    <m/>
    <m/>
    <n v="2.5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s v="; robert.wilmanowski@gmail.com;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s v="; c.m.winkler@gmx.de; ka_wi@gmx.net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s v="philipp.woletz@googlemail.com"/>
    <s v="Aktiv"/>
    <n v="36"/>
    <s v="JA"/>
    <n v="2"/>
    <n v="5"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s v="max@wonke.de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0"/>
    <m/>
    <s v="Aktiv"/>
    <n v="25"/>
    <s v="JA"/>
    <n v="8"/>
    <n v="5"/>
    <s v="0"/>
    <m/>
    <n v="5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s v="ziegenbein@t-online.de"/>
    <s v="Aktiv"/>
    <n v="63"/>
    <s v="JA"/>
    <n v="6"/>
    <n v="10"/>
    <n v="4"/>
    <m/>
    <m/>
    <m/>
    <m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s v="holgerz@gmx.de"/>
    <s v="Aktiv"/>
    <n v="58"/>
    <s v="JA"/>
    <n v="8.5"/>
    <n v="5"/>
    <s v="0"/>
    <m/>
    <m/>
    <n v="3.5"/>
    <m/>
    <n v="2"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s v="holgerz@gmx.de"/>
    <s v="Aktiv"/>
    <n v="5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s v="juulezuege02@gmail.com"/>
    <s v="Aktiv"/>
    <n v="19"/>
    <s v="JA"/>
    <n v="3"/>
    <n v="5"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Übersicht nach Club ID" cacheId="9" applyNumberFormats="0" applyBorderFormats="0" applyFontFormats="0" applyPatternFormats="0" applyAlignmentFormats="0" applyWidthHeightFormats="0" dataCaption="" updatedVersion="6" compact="0" compactData="0">
  <location ref="A4:B6" firstHeaderRow="1" firstDataRow="2" firstDataCol="0" rowPageCount="1" colPageCount="1"/>
  <pivotFields count="52">
    <pivotField name="Club ID" axis="axisPage" compact="0" outline="0" multipleItemSelectionAllowed="1" showAll="0">
      <items count="147">
        <item h="1" x="76"/>
        <item h="1" x="1"/>
        <item h="1" x="2"/>
        <item h="1" x="132"/>
        <item h="1" x="19"/>
        <item h="1" x="6"/>
        <item h="1" x="8"/>
        <item h="1" x="49"/>
        <item h="1" x="75"/>
        <item h="1" x="22"/>
        <item h="1" x="17"/>
        <item h="1" x="16"/>
        <item h="1" x="114"/>
        <item h="1" x="0"/>
        <item h="1" x="21"/>
        <item h="1" x="117"/>
        <item h="1" x="37"/>
        <item h="1" x="26"/>
        <item h="1" x="28"/>
        <item h="1" x="80"/>
        <item h="1" x="48"/>
        <item h="1" x="33"/>
        <item h="1" x="36"/>
        <item h="1" x="35"/>
        <item h="1" x="127"/>
        <item h="1" x="99"/>
        <item h="1" x="40"/>
        <item h="1" x="24"/>
        <item h="1" x="113"/>
        <item h="1" x="9"/>
        <item h="1" x="45"/>
        <item h="1" x="46"/>
        <item h="1" x="47"/>
        <item h="1" x="18"/>
        <item h="1" x="50"/>
        <item h="1" x="53"/>
        <item h="1" x="126"/>
        <item h="1" x="128"/>
        <item h="1" x="140"/>
        <item h="1" x="111"/>
        <item h="1" x="83"/>
        <item h="1" x="57"/>
        <item h="1" x="102"/>
        <item h="1" x="62"/>
        <item h="1" x="13"/>
        <item h="1" x="41"/>
        <item h="1" x="142"/>
        <item h="1" x="42"/>
        <item h="1" x="67"/>
        <item h="1" x="108"/>
        <item h="1" x="29"/>
        <item h="1" x="133"/>
        <item h="1" x="72"/>
        <item h="1" x="74"/>
        <item h="1" x="60"/>
        <item h="1" x="104"/>
        <item h="1" x="82"/>
        <item h="1" x="68"/>
        <item h="1" x="4"/>
        <item h="1" x="112"/>
        <item h="1" x="64"/>
        <item h="1" x="69"/>
        <item h="1" x="89"/>
        <item h="1" x="91"/>
        <item h="1" x="84"/>
        <item h="1" x="97"/>
        <item h="1" x="107"/>
        <item h="1" x="125"/>
        <item h="1" x="31"/>
        <item h="1" x="55"/>
        <item h="1" x="105"/>
        <item h="1" x="106"/>
        <item h="1" x="87"/>
        <item h="1" x="94"/>
        <item h="1" x="3"/>
        <item h="1" x="109"/>
        <item h="1" x="61"/>
        <item h="1" x="66"/>
        <item h="1" x="63"/>
        <item x="119"/>
        <item h="1" x="32"/>
        <item h="1" x="85"/>
        <item h="1" x="65"/>
        <item h="1" x="30"/>
        <item h="1" x="98"/>
        <item h="1" x="116"/>
        <item h="1" x="138"/>
        <item m="1" x="145"/>
        <item h="1" x="58"/>
        <item h="1" x="71"/>
        <item h="1" x="88"/>
        <item h="1" x="120"/>
        <item h="1" x="121"/>
        <item h="1" x="59"/>
        <item h="1" x="123"/>
        <item h="1" x="23"/>
        <item h="1" x="110"/>
        <item h="1" x="124"/>
        <item h="1" x="143"/>
        <item h="1" x="20"/>
        <item h="1" x="115"/>
        <item h="1" x="130"/>
        <item h="1" x="131"/>
        <item h="1" x="103"/>
        <item h="1" x="135"/>
        <item h="1" x="136"/>
        <item h="1" x="137"/>
        <item h="1" x="122"/>
        <item h="1" x="81"/>
        <item h="1" x="38"/>
        <item h="1" x="141"/>
        <item h="1" x="43"/>
        <item h="1" x="129"/>
        <item h="1" x="5"/>
        <item h="1" x="7"/>
        <item h="1" x="14"/>
        <item h="1" x="15"/>
        <item h="1" x="25"/>
        <item h="1" x="27"/>
        <item h="1" x="44"/>
        <item h="1" x="54"/>
        <item h="1" x="56"/>
        <item h="1" x="73"/>
        <item h="1" x="77"/>
        <item h="1" x="78"/>
        <item h="1" x="90"/>
        <item h="1" x="92"/>
        <item h="1" x="93"/>
        <item h="1" x="95"/>
        <item h="1" x="101"/>
        <item h="1" x="118"/>
        <item h="1" x="139"/>
        <item h="1" x="144"/>
        <item h="1" x="10"/>
        <item h="1" x="11"/>
        <item h="1" x="12"/>
        <item h="1" x="34"/>
        <item h="1" x="39"/>
        <item h="1" x="51"/>
        <item h="1" x="52"/>
        <item h="1" x="70"/>
        <item h="1" x="79"/>
        <item h="1" x="86"/>
        <item h="1" x="96"/>
        <item h="1" x="100"/>
        <item h="1" x="134"/>
        <item t="default"/>
      </items>
    </pivotField>
    <pivotField compact="0" outline="0" showAll="0" includeNewItemsInFilter="1"/>
    <pivotField name="Aktiv/Passiv" compact="0" outline="0" multipleItemSelectionAllowed="1" showAll="0"/>
    <pivotField name="Alter" compact="0" outline="0" multipleItemSelectionAllowed="1" showAll="0"/>
    <pivotField name="Arbeitseinsatzpflicht" compact="0" outline="0" multipleItemSelectionAllowed="1" showAll="0"/>
    <pivotField compact="0" outline="0" showAll="0" includeNewItemsInFilter="1"/>
    <pivotField name="Gesamt h" dataField="1" compact="0" outline="0" multipleItemSelectionAllowed="1" showAll="0"/>
    <pivotField name="noch offen" dataField="1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XXX" compact="0" outline="0" multipleItemSelectionAllowed="1" showAll="0"/>
    <pivotField name="xxx2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xxx3" compact="0" outline="0" multipleItemSelectionAllowed="1" showAll="0"/>
    <pivotField name="xxx4" compact="0" outline="0" multipleItemSelectionAllowed="1" showAll="0"/>
    <pivotField name="xxx5" compact="0" outline="0" multipleItemSelectionAllowed="1" showAll="0"/>
    <pivotField name="xxx6" compact="0" outline="0" multipleItemSelectionAllowed="1" showAll="0"/>
    <pivotField name="xxx7" compact="0" outline="0" multipleItemSelectionAllowed="1" showAll="0"/>
    <pivotField name="xxx8" compact="0" outline="0" multipleItemSelectionAllowed="1" showAll="0"/>
    <pivotField name="xxx9" compact="0" outline="0" multipleItemSelectionAllowed="1" showAll="0"/>
    <pivotField name="xxx10" compact="0" outline="0" multipleItemSelectionAllowed="1" showAll="0"/>
    <pivotField name="xxx11" compact="0" outline="0" multipleItemSelectionAllowed="1" showAll="0"/>
    <pivotField name="xxx12" compact="0" outline="0" multipleItemSelectionAllowed="1" showAll="0"/>
    <pivotField name="xxx13" compact="0" outline="0" multipleItemSelectionAllowed="1" showAll="0"/>
    <pivotField name="xxx14" compact="0" outline="0" multipleItemSelectionAllowed="1" showAll="0"/>
    <pivotField name="xxx15" compact="0" outline="0" multipleItemSelectionAllowed="1" showAll="0"/>
    <pivotField name="xxx16" compact="0" outline="0" multipleItemSelectionAllowed="1" showAll="0"/>
    <pivotField name="xxx17" compact="0" outline="0" multipleItemSelectionAllowed="1" showAll="0"/>
    <pivotField name="xxx18" compact="0" outline="0" multipleItemSelectionAllowed="1" showAll="0"/>
    <pivotField name="xxx19" compact="0" outline="0" multipleItemSelectionAllowed="1" showAll="0"/>
    <pivotField name="xxx20" compact="0" outline="0" multipleItemSelectionAllowed="1" showAll="0"/>
    <pivotField name="xxx21" compact="0" outline="0" multipleItemSelectionAllowed="1" showAll="0"/>
    <pivotField name="xxx22" compact="0" outline="0" multipleItemSelectionAllowed="1" showAll="0"/>
    <pivotField name="xxx23" compact="0" outline="0" multipleItemSelectionAllowed="1" showAll="0"/>
    <pivotField name="xxx24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0"/>
  </pageFields>
  <dataFields count="2">
    <dataField name="Zu leistende Arbeitsstunden" fld="6" baseField="0"/>
    <dataField name="Noch offene Arbeitsstunden" fld="7" baseField="0"/>
  </dataFields>
  <formats count="17">
    <format dxfId="16">
      <pivotArea outline="0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field="0" type="button" dataOnly="0" labelOnly="1" outline="0" axis="axisPage" fieldPosition="0"/>
    </format>
    <format dxfId="12">
      <pivotArea field="0" type="button" dataOnly="0" labelOnly="1" outline="0" axis="axisPage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outline="0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outline="0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 selected="0">
            <x v="1"/>
          </reference>
        </references>
      </pivotArea>
    </format>
    <format dxfId="4">
      <pivotArea outline="0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6" sqref="B6"/>
    </sheetView>
  </sheetViews>
  <sheetFormatPr baseColWidth="10" defaultColWidth="12.59765625" defaultRowHeight="15" customHeight="1" x14ac:dyDescent="0.25"/>
  <cols>
    <col min="1" max="1" width="26.69921875" customWidth="1"/>
    <col min="2" max="2" width="30.3984375" customWidth="1"/>
    <col min="3" max="3" width="26.69921875" customWidth="1"/>
    <col min="4" max="26" width="9.69921875" customWidth="1"/>
  </cols>
  <sheetData>
    <row r="1" spans="1:26" ht="33.6" customHeight="1" x14ac:dyDescent="0.55000000000000004">
      <c r="A1" s="1">
        <v>44880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2.4" x14ac:dyDescent="0.55000000000000004">
      <c r="A2" s="40" t="s">
        <v>12</v>
      </c>
      <c r="B2" s="55" t="s">
        <v>247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55000000000000004">
      <c r="A4" s="38" t="s">
        <v>327</v>
      </c>
      <c r="B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2.4" x14ac:dyDescent="0.55000000000000004">
      <c r="A5" s="51" t="s">
        <v>1</v>
      </c>
      <c r="B5" s="5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4">
      <c r="A6" s="49">
        <v>5</v>
      </c>
      <c r="B6" s="53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password="DB01" sheet="1" selectLockedCells="1" autoFilter="0" pivotTables="0" selectUnlockedCells="1"/>
  <conditionalFormatting sqref="B5">
    <cfRule type="cellIs" dxfId="19" priority="1" operator="between">
      <formula>0.5</formula>
      <formula>100</formula>
    </cfRule>
  </conditionalFormatting>
  <conditionalFormatting sqref="C5">
    <cfRule type="cellIs" dxfId="18" priority="2" operator="between">
      <formula>0.5</formula>
      <formula>5</formula>
    </cfRule>
  </conditionalFormatting>
  <conditionalFormatting sqref="C5">
    <cfRule type="cellIs" dxfId="17" priority="3" operator="equal">
      <formula>0</formula>
    </cfRule>
  </conditionalFormatting>
  <pageMargins left="0.7" right="0.7" top="0.78740157499999996" bottom="0.78740157499999996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BB977"/>
  <sheetViews>
    <sheetView zoomScale="70" zoomScaleNormal="70" workbookViewId="0">
      <pane xSplit="10" ySplit="6" topLeftCell="K81" activePane="bottomRight" state="frozen"/>
      <selection pane="topRight" activeCell="J1" sqref="J1"/>
      <selection pane="bottomLeft" activeCell="A7" sqref="A7"/>
      <selection pane="bottomRight" activeCell="K121" sqref="K121"/>
    </sheetView>
  </sheetViews>
  <sheetFormatPr baseColWidth="10" defaultColWidth="12.59765625" defaultRowHeight="15" customHeight="1" outlineLevelCol="1" x14ac:dyDescent="0.25"/>
  <cols>
    <col min="1" max="1" width="10.5" customWidth="1" outlineLevel="1"/>
    <col min="2" max="2" width="12.296875" customWidth="1" outlineLevel="1"/>
    <col min="3" max="3" width="13.59765625" bestFit="1" customWidth="1"/>
    <col min="4" max="4" width="83.69921875" hidden="1" customWidth="1"/>
    <col min="5" max="5" width="15.3984375" hidden="1" customWidth="1" outlineLevel="1"/>
    <col min="6" max="6" width="9.69921875" hidden="1" customWidth="1" outlineLevel="1"/>
    <col min="7" max="7" width="12.8984375" hidden="1" customWidth="1" collapsed="1"/>
    <col min="8" max="8" width="14.19921875" style="37" hidden="1" customWidth="1"/>
    <col min="9" max="9" width="14.296875" hidden="1" customWidth="1"/>
    <col min="10" max="10" width="12.59765625" style="37" customWidth="1"/>
    <col min="11" max="11" width="10.59765625" style="42" customWidth="1"/>
    <col min="12" max="12" width="13.09765625" style="42" bestFit="1" customWidth="1"/>
    <col min="13" max="13" width="15.09765625" style="42" bestFit="1" customWidth="1"/>
    <col min="14" max="15" width="13.8984375" style="42" bestFit="1" customWidth="1"/>
    <col min="16" max="16" width="13.59765625" style="42" bestFit="1" customWidth="1"/>
    <col min="17" max="17" width="8.69921875" style="42" customWidth="1"/>
    <col min="18" max="18" width="11.5" style="42" customWidth="1"/>
    <col min="19" max="20" width="15.09765625" style="42" bestFit="1" customWidth="1"/>
    <col min="21" max="21" width="13.8984375" style="42" bestFit="1" customWidth="1"/>
    <col min="22" max="22" width="15.09765625" style="42" bestFit="1" customWidth="1"/>
    <col min="23" max="54" width="8.19921875" style="42" customWidth="1"/>
    <col min="55" max="16384" width="12.59765625" style="42"/>
  </cols>
  <sheetData>
    <row r="1" spans="1:54" customFormat="1" ht="18" x14ac:dyDescent="0.35">
      <c r="A1" s="5" t="s">
        <v>328</v>
      </c>
      <c r="C1" s="6"/>
      <c r="D1" s="6"/>
      <c r="E1" s="7"/>
      <c r="F1" s="8"/>
      <c r="G1" s="8"/>
      <c r="H1" s="41">
        <v>44902</v>
      </c>
      <c r="I1" s="9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customFormat="1" ht="14.4" x14ac:dyDescent="0.3">
      <c r="C2" s="11">
        <f>SUBTOTAL(3,C7:C138)</f>
        <v>36</v>
      </c>
      <c r="D2" s="11"/>
      <c r="E2" s="7"/>
      <c r="F2" s="8"/>
      <c r="G2" s="8"/>
      <c r="H2" s="12"/>
      <c r="I2" s="12"/>
      <c r="J2" s="12"/>
      <c r="K2" s="8">
        <f>SUBTOTAL(2,K7:K138)</f>
        <v>0</v>
      </c>
      <c r="L2" s="8">
        <f>SUBTOTAL(2,L7:L138)</f>
        <v>0</v>
      </c>
      <c r="M2" s="8">
        <f>SUBTOTAL(2,M7:M138)</f>
        <v>1</v>
      </c>
      <c r="N2" s="8">
        <f>SUBTOTAL(2,N7:N138)</f>
        <v>2</v>
      </c>
      <c r="O2" s="8">
        <f>SUBTOTAL(2,O7:O138)</f>
        <v>2</v>
      </c>
      <c r="P2" s="8">
        <f t="shared" ref="P2:BB2" si="0">COUNT(P7:P138)</f>
        <v>20</v>
      </c>
      <c r="Q2" s="8">
        <f t="shared" si="0"/>
        <v>8</v>
      </c>
      <c r="R2" s="8">
        <f t="shared" si="0"/>
        <v>3</v>
      </c>
      <c r="S2" s="8">
        <f t="shared" si="0"/>
        <v>1</v>
      </c>
      <c r="T2" s="8">
        <f t="shared" si="0"/>
        <v>3</v>
      </c>
      <c r="U2" s="8">
        <f t="shared" si="0"/>
        <v>11</v>
      </c>
      <c r="V2" s="8">
        <f t="shared" si="0"/>
        <v>9</v>
      </c>
      <c r="W2" s="8">
        <f t="shared" si="0"/>
        <v>5</v>
      </c>
      <c r="X2" s="8">
        <f t="shared" si="0"/>
        <v>1</v>
      </c>
      <c r="Y2" s="8">
        <f t="shared" si="0"/>
        <v>7</v>
      </c>
      <c r="Z2" s="8">
        <f t="shared" si="0"/>
        <v>0</v>
      </c>
      <c r="AA2" s="8">
        <f t="shared" si="0"/>
        <v>0</v>
      </c>
      <c r="AB2" s="8">
        <f t="shared" si="0"/>
        <v>0</v>
      </c>
      <c r="AC2" s="8">
        <f t="shared" si="0"/>
        <v>0</v>
      </c>
      <c r="AD2" s="8">
        <f t="shared" si="0"/>
        <v>0</v>
      </c>
      <c r="AE2" s="8">
        <f t="shared" si="0"/>
        <v>0</v>
      </c>
      <c r="AF2" s="8">
        <f t="shared" si="0"/>
        <v>0</v>
      </c>
      <c r="AG2" s="8">
        <f t="shared" si="0"/>
        <v>0</v>
      </c>
      <c r="AH2" s="8">
        <f t="shared" si="0"/>
        <v>0</v>
      </c>
      <c r="AI2" s="8">
        <f t="shared" si="0"/>
        <v>0</v>
      </c>
      <c r="AJ2" s="8">
        <f t="shared" si="0"/>
        <v>0</v>
      </c>
      <c r="AK2" s="8">
        <f t="shared" si="0"/>
        <v>0</v>
      </c>
      <c r="AL2" s="8">
        <f t="shared" si="0"/>
        <v>0</v>
      </c>
      <c r="AM2" s="8">
        <f t="shared" si="0"/>
        <v>0</v>
      </c>
      <c r="AN2" s="8">
        <f t="shared" si="0"/>
        <v>0</v>
      </c>
      <c r="AO2" s="8">
        <f t="shared" si="0"/>
        <v>0</v>
      </c>
      <c r="AP2" s="8">
        <f t="shared" si="0"/>
        <v>0</v>
      </c>
      <c r="AQ2" s="8">
        <f t="shared" si="0"/>
        <v>0</v>
      </c>
      <c r="AR2" s="8">
        <f t="shared" si="0"/>
        <v>0</v>
      </c>
      <c r="AS2" s="8">
        <f t="shared" si="0"/>
        <v>0</v>
      </c>
      <c r="AT2" s="8">
        <f t="shared" si="0"/>
        <v>0</v>
      </c>
      <c r="AU2" s="8">
        <f t="shared" si="0"/>
        <v>0</v>
      </c>
      <c r="AV2" s="8">
        <f t="shared" si="0"/>
        <v>0</v>
      </c>
      <c r="AW2" s="8">
        <f t="shared" si="0"/>
        <v>0</v>
      </c>
      <c r="AX2" s="8">
        <f t="shared" si="0"/>
        <v>0</v>
      </c>
      <c r="AY2" s="8">
        <f t="shared" si="0"/>
        <v>0</v>
      </c>
      <c r="AZ2" s="8">
        <f t="shared" si="0"/>
        <v>0</v>
      </c>
      <c r="BA2" s="8">
        <f t="shared" si="0"/>
        <v>0</v>
      </c>
      <c r="BB2" s="8">
        <f t="shared" si="0"/>
        <v>0</v>
      </c>
    </row>
    <row r="3" spans="1:54" customFormat="1" ht="15.6" x14ac:dyDescent="0.3">
      <c r="A3" s="13"/>
      <c r="B3" s="14"/>
      <c r="C3" s="15"/>
      <c r="D3" s="15"/>
      <c r="E3" s="16"/>
      <c r="F3" s="16"/>
      <c r="G3" s="16"/>
      <c r="H3" s="17"/>
      <c r="I3" s="17"/>
      <c r="J3" s="18"/>
      <c r="K3" s="16" t="s">
        <v>3</v>
      </c>
      <c r="L3" s="16" t="s">
        <v>4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 t="s">
        <v>5</v>
      </c>
      <c r="BA3" s="16" t="s">
        <v>6</v>
      </c>
      <c r="BB3" s="16" t="s">
        <v>7</v>
      </c>
    </row>
    <row r="4" spans="1:54" customFormat="1" ht="24" x14ac:dyDescent="0.3">
      <c r="A4" s="19"/>
      <c r="B4" s="20"/>
      <c r="C4" s="21"/>
      <c r="D4" s="58"/>
      <c r="E4" s="16"/>
      <c r="F4" s="16"/>
      <c r="G4" s="22"/>
      <c r="H4" s="43"/>
      <c r="I4" s="17"/>
      <c r="J4" s="23"/>
      <c r="K4" s="22" t="s">
        <v>377</v>
      </c>
      <c r="L4" s="22" t="s">
        <v>378</v>
      </c>
      <c r="M4" s="22" t="s">
        <v>379</v>
      </c>
      <c r="N4" s="22" t="s">
        <v>380</v>
      </c>
      <c r="O4" s="22" t="s">
        <v>381</v>
      </c>
      <c r="P4" s="22" t="s">
        <v>383</v>
      </c>
      <c r="Q4" s="24" t="s">
        <v>386</v>
      </c>
      <c r="R4" s="24" t="s">
        <v>385</v>
      </c>
      <c r="S4" s="24" t="s">
        <v>384</v>
      </c>
      <c r="T4" s="24" t="s">
        <v>384</v>
      </c>
      <c r="U4" s="22" t="s">
        <v>424</v>
      </c>
      <c r="V4" s="24" t="s">
        <v>425</v>
      </c>
      <c r="W4" s="24" t="s">
        <v>426</v>
      </c>
      <c r="X4" s="24" t="s">
        <v>426</v>
      </c>
      <c r="Y4" s="24" t="s">
        <v>426</v>
      </c>
      <c r="Z4" s="24"/>
      <c r="AA4" s="24"/>
      <c r="AB4" s="24"/>
      <c r="AC4" s="24"/>
      <c r="AD4" s="24"/>
      <c r="AE4" s="24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customFormat="1" ht="30" x14ac:dyDescent="0.4">
      <c r="A5" s="25"/>
      <c r="B5" s="25"/>
      <c r="C5" s="26"/>
      <c r="D5" s="15"/>
      <c r="E5" s="16"/>
      <c r="F5" s="16"/>
      <c r="G5" s="27" t="s">
        <v>8</v>
      </c>
      <c r="H5" s="44">
        <f>SUBTOTAL(9,H7:H138)</f>
        <v>35.5</v>
      </c>
      <c r="I5" s="45">
        <f>SUBTOTAL(9,I7:I138)</f>
        <v>166</v>
      </c>
      <c r="J5" s="46">
        <f>SUBTOTAL(9,J7:J138)</f>
        <v>130.5</v>
      </c>
      <c r="K5" s="29" t="s">
        <v>9</v>
      </c>
      <c r="L5" s="29" t="s">
        <v>9</v>
      </c>
      <c r="M5" s="29" t="s">
        <v>9</v>
      </c>
      <c r="N5" s="29" t="s">
        <v>9</v>
      </c>
      <c r="O5" s="29" t="s">
        <v>9</v>
      </c>
      <c r="P5" s="29" t="s">
        <v>9</v>
      </c>
      <c r="Q5" s="29" t="s">
        <v>9</v>
      </c>
      <c r="R5" s="29" t="s">
        <v>9</v>
      </c>
      <c r="S5" s="29" t="s">
        <v>9</v>
      </c>
      <c r="T5" s="29" t="s">
        <v>9</v>
      </c>
      <c r="U5" s="29" t="s">
        <v>9</v>
      </c>
      <c r="V5" s="29" t="s">
        <v>9</v>
      </c>
      <c r="W5" s="29" t="s">
        <v>9</v>
      </c>
      <c r="X5" s="29" t="s">
        <v>9</v>
      </c>
      <c r="Y5" s="29" t="s">
        <v>9</v>
      </c>
      <c r="Z5" s="29" t="s">
        <v>9</v>
      </c>
      <c r="AA5" s="29" t="s">
        <v>9</v>
      </c>
      <c r="AB5" s="29" t="s">
        <v>9</v>
      </c>
      <c r="AC5" s="29" t="s">
        <v>9</v>
      </c>
      <c r="AD5" s="29" t="s">
        <v>9</v>
      </c>
      <c r="AE5" s="29" t="s">
        <v>9</v>
      </c>
      <c r="AF5" s="29" t="s">
        <v>9</v>
      </c>
      <c r="AG5" s="29" t="s">
        <v>9</v>
      </c>
      <c r="AH5" s="29" t="s">
        <v>9</v>
      </c>
      <c r="AI5" s="29" t="s">
        <v>9</v>
      </c>
      <c r="AJ5" s="29" t="s">
        <v>9</v>
      </c>
      <c r="AK5" s="29" t="s">
        <v>9</v>
      </c>
      <c r="AL5" s="29" t="s">
        <v>9</v>
      </c>
      <c r="AM5" s="29" t="s">
        <v>9</v>
      </c>
      <c r="AN5" s="29" t="s">
        <v>9</v>
      </c>
      <c r="AO5" s="29" t="s">
        <v>9</v>
      </c>
      <c r="AP5" s="29" t="s">
        <v>9</v>
      </c>
      <c r="AQ5" s="29" t="s">
        <v>9</v>
      </c>
      <c r="AR5" s="29" t="s">
        <v>9</v>
      </c>
      <c r="AS5" s="29" t="s">
        <v>9</v>
      </c>
      <c r="AT5" s="29" t="s">
        <v>9</v>
      </c>
      <c r="AU5" s="29" t="s">
        <v>9</v>
      </c>
      <c r="AV5" s="29" t="s">
        <v>9</v>
      </c>
      <c r="AW5" s="29" t="s">
        <v>9</v>
      </c>
      <c r="AX5" s="29" t="s">
        <v>9</v>
      </c>
      <c r="AY5" s="29" t="s">
        <v>9</v>
      </c>
      <c r="AZ5" s="29" t="s">
        <v>9</v>
      </c>
      <c r="BA5" s="29" t="s">
        <v>9</v>
      </c>
      <c r="BB5" s="29" t="s">
        <v>9</v>
      </c>
    </row>
    <row r="6" spans="1:54" customFormat="1" ht="28.8" x14ac:dyDescent="0.3">
      <c r="A6" s="25" t="s">
        <v>10</v>
      </c>
      <c r="B6" s="25" t="s">
        <v>11</v>
      </c>
      <c r="C6" s="26" t="s">
        <v>12</v>
      </c>
      <c r="D6" s="15" t="s">
        <v>423</v>
      </c>
      <c r="E6" s="30" t="s">
        <v>13</v>
      </c>
      <c r="F6" s="30" t="s">
        <v>14</v>
      </c>
      <c r="G6" s="27" t="s">
        <v>15</v>
      </c>
      <c r="H6" s="31" t="s">
        <v>428</v>
      </c>
      <c r="I6" s="17" t="s">
        <v>16</v>
      </c>
      <c r="J6" s="28" t="s">
        <v>17</v>
      </c>
      <c r="K6" s="32">
        <v>44611</v>
      </c>
      <c r="L6" s="32">
        <v>44625</v>
      </c>
      <c r="M6" s="32">
        <v>44632</v>
      </c>
      <c r="N6" s="32">
        <v>44639</v>
      </c>
      <c r="O6" s="32">
        <v>44654</v>
      </c>
      <c r="P6" s="32" t="s">
        <v>382</v>
      </c>
      <c r="Q6" s="33" t="s">
        <v>18</v>
      </c>
      <c r="R6" s="33" t="s">
        <v>18</v>
      </c>
      <c r="S6" s="32">
        <v>44755</v>
      </c>
      <c r="T6" s="32">
        <v>44764</v>
      </c>
      <c r="U6" s="32">
        <v>44807</v>
      </c>
      <c r="V6" s="32">
        <v>44835</v>
      </c>
      <c r="W6" s="33" t="s">
        <v>427</v>
      </c>
      <c r="X6" s="33" t="s">
        <v>429</v>
      </c>
      <c r="Y6" s="33" t="s">
        <v>430</v>
      </c>
      <c r="Z6" s="33" t="s">
        <v>18</v>
      </c>
      <c r="AA6" s="33" t="s">
        <v>18</v>
      </c>
      <c r="AB6" s="33" t="s">
        <v>18</v>
      </c>
      <c r="AC6" s="33" t="s">
        <v>18</v>
      </c>
      <c r="AD6" s="33" t="s">
        <v>18</v>
      </c>
      <c r="AE6" s="33" t="s">
        <v>18</v>
      </c>
      <c r="AF6" s="33" t="s">
        <v>18</v>
      </c>
      <c r="AG6" s="33" t="s">
        <v>18</v>
      </c>
      <c r="AH6" s="33" t="s">
        <v>18</v>
      </c>
      <c r="AI6" s="33" t="s">
        <v>18</v>
      </c>
      <c r="AJ6" s="33" t="s">
        <v>18</v>
      </c>
      <c r="AK6" s="33" t="s">
        <v>18</v>
      </c>
      <c r="AL6" s="33" t="s">
        <v>18</v>
      </c>
      <c r="AM6" s="33" t="s">
        <v>18</v>
      </c>
      <c r="AN6" s="33" t="s">
        <v>18</v>
      </c>
      <c r="AO6" s="33" t="s">
        <v>18</v>
      </c>
      <c r="AP6" s="33" t="s">
        <v>18</v>
      </c>
      <c r="AQ6" s="33" t="s">
        <v>18</v>
      </c>
      <c r="AR6" s="33" t="s">
        <v>18</v>
      </c>
      <c r="AS6" s="33" t="s">
        <v>18</v>
      </c>
      <c r="AT6" s="33" t="s">
        <v>18</v>
      </c>
      <c r="AU6" s="33" t="s">
        <v>18</v>
      </c>
      <c r="AV6" s="33" t="s">
        <v>18</v>
      </c>
      <c r="AW6" s="33" t="s">
        <v>18</v>
      </c>
      <c r="AX6" s="33" t="s">
        <v>18</v>
      </c>
      <c r="AY6" s="33" t="s">
        <v>18</v>
      </c>
      <c r="AZ6" s="33" t="s">
        <v>18</v>
      </c>
      <c r="BA6" s="33" t="s">
        <v>18</v>
      </c>
      <c r="BB6" s="33" t="s">
        <v>18</v>
      </c>
    </row>
    <row r="7" spans="1:54" ht="15.6" x14ac:dyDescent="0.3">
      <c r="A7" s="60" t="s">
        <v>23</v>
      </c>
      <c r="B7" s="60" t="s">
        <v>59</v>
      </c>
      <c r="C7" s="61" t="s">
        <v>60</v>
      </c>
      <c r="D7" s="11" t="str">
        <f>VLOOKUP(C7,'[1]MasterDatei_Mitglieder 2022'!$G:$AL,32,0)</f>
        <v>; sandra-ines.albrecht@outlook.de;</v>
      </c>
      <c r="E7" s="35" t="s">
        <v>376</v>
      </c>
      <c r="F7" s="8">
        <v>16</v>
      </c>
      <c r="G7" s="62" t="str">
        <f>IF(F7&lt;14,"Nein",IF(E7="passiv","Nein","JA"))</f>
        <v>JA</v>
      </c>
      <c r="H7" s="17">
        <f t="shared" ref="H7:H38" si="1">SUM(K7:AZ7)</f>
        <v>2.5</v>
      </c>
      <c r="I7" s="17">
        <v>5</v>
      </c>
      <c r="J7" s="59">
        <f t="shared" ref="J7:J27" si="2">IF(I7-H7&lt;0,"0",I7-H7)</f>
        <v>2.5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>
        <v>2.5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47"/>
      <c r="AV7" s="48"/>
      <c r="AW7" s="48"/>
      <c r="AX7" s="48"/>
      <c r="AY7" s="48"/>
      <c r="AZ7" s="48"/>
      <c r="BA7" s="48"/>
      <c r="BB7" s="48"/>
    </row>
    <row r="8" spans="1:54" ht="15.6" x14ac:dyDescent="0.3">
      <c r="A8" s="60" t="s">
        <v>23</v>
      </c>
      <c r="B8" s="60" t="s">
        <v>24</v>
      </c>
      <c r="C8" s="61" t="s">
        <v>25</v>
      </c>
      <c r="D8" s="11" t="str">
        <f>VLOOKUP(C8,'[1]MasterDatei_Mitglieder 2022'!$G:$AL,32,0)</f>
        <v>valentin-orson.albrecht@outlook.de; sandra-ines.albrecht@outlook.de; sandra-ines.albrecht@outlook.de</v>
      </c>
      <c r="E8" s="35" t="s">
        <v>376</v>
      </c>
      <c r="F8" s="8">
        <v>14</v>
      </c>
      <c r="G8" s="62" t="s">
        <v>22</v>
      </c>
      <c r="H8" s="17">
        <f t="shared" si="1"/>
        <v>3</v>
      </c>
      <c r="I8" s="17">
        <v>5</v>
      </c>
      <c r="J8" s="36">
        <f t="shared" si="2"/>
        <v>2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>
        <v>3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47"/>
      <c r="AV8" s="48"/>
      <c r="AW8" s="48"/>
      <c r="AX8" s="48"/>
      <c r="AY8" s="48"/>
      <c r="AZ8" s="48"/>
      <c r="BA8" s="48"/>
      <c r="BB8" s="48"/>
    </row>
    <row r="9" spans="1:54" customFormat="1" ht="15.6" hidden="1" x14ac:dyDescent="0.3">
      <c r="A9" s="34" t="s">
        <v>26</v>
      </c>
      <c r="B9" s="34" t="s">
        <v>27</v>
      </c>
      <c r="C9" s="11" t="s">
        <v>28</v>
      </c>
      <c r="D9" s="11" t="str">
        <f>VLOOKUP(C9,'[1]MasterDatei_Mitglieder 2022'!$G:$AL,32,0)</f>
        <v>; ma.apel@gmx.de; j.apel0586@gmail.com</v>
      </c>
      <c r="E9" s="35" t="s">
        <v>376</v>
      </c>
      <c r="F9" s="8">
        <v>8</v>
      </c>
      <c r="G9" s="8" t="str">
        <f t="shared" ref="G9:G16" si="3">IF(F9&lt;14,"Nein",IF(E9="passiv","Nein","JA"))</f>
        <v>Nein</v>
      </c>
      <c r="H9" s="17">
        <f t="shared" si="1"/>
        <v>0</v>
      </c>
      <c r="I9" s="17">
        <v>0</v>
      </c>
      <c r="J9" s="36">
        <f t="shared" si="2"/>
        <v>0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10"/>
      <c r="AW9" s="10"/>
      <c r="AX9" s="10"/>
      <c r="AY9" s="10"/>
      <c r="AZ9" s="10"/>
      <c r="BA9" s="10"/>
      <c r="BB9" s="10"/>
    </row>
    <row r="10" spans="1:54" ht="15.6" hidden="1" x14ac:dyDescent="0.3">
      <c r="A10" s="34" t="s">
        <v>26</v>
      </c>
      <c r="B10" s="34" t="s">
        <v>233</v>
      </c>
      <c r="C10" s="11" t="s">
        <v>234</v>
      </c>
      <c r="D10" s="11" t="str">
        <f>VLOOKUP(C10,'[1]MasterDatei_Mitglieder 2022'!$G:$AL,32,0)</f>
        <v>ma.apel@gmx.de</v>
      </c>
      <c r="E10" s="35" t="s">
        <v>376</v>
      </c>
      <c r="F10" s="8">
        <v>42</v>
      </c>
      <c r="G10" s="8" t="str">
        <f t="shared" si="3"/>
        <v>JA</v>
      </c>
      <c r="H10" s="17">
        <f t="shared" si="1"/>
        <v>14</v>
      </c>
      <c r="I10" s="17">
        <v>5</v>
      </c>
      <c r="J10" s="36" t="str">
        <f t="shared" si="2"/>
        <v>0</v>
      </c>
      <c r="K10" s="50">
        <v>2</v>
      </c>
      <c r="L10" s="50"/>
      <c r="M10" s="50"/>
      <c r="N10" s="50"/>
      <c r="O10" s="50"/>
      <c r="P10" s="50"/>
      <c r="Q10" s="50"/>
      <c r="R10" s="50">
        <v>2</v>
      </c>
      <c r="S10" s="50"/>
      <c r="T10" s="50"/>
      <c r="U10" s="50">
        <v>6</v>
      </c>
      <c r="V10" s="50">
        <v>4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47"/>
      <c r="AV10" s="48"/>
      <c r="AW10" s="48"/>
      <c r="AX10" s="48"/>
      <c r="AY10" s="48"/>
      <c r="AZ10" s="48"/>
      <c r="BA10" s="48"/>
      <c r="BB10" s="48"/>
    </row>
    <row r="11" spans="1:54" ht="15.6" hidden="1" x14ac:dyDescent="0.3">
      <c r="A11" s="60" t="s">
        <v>195</v>
      </c>
      <c r="B11" s="60" t="s">
        <v>196</v>
      </c>
      <c r="C11" s="61" t="s">
        <v>197</v>
      </c>
      <c r="D11" s="11" t="str">
        <f>VLOOKUP(C11,'[1]MasterDatei_Mitglieder 2022'!$G:$AL,32,0)</f>
        <v>julia_auerswald@web.de</v>
      </c>
      <c r="E11" s="35" t="s">
        <v>376</v>
      </c>
      <c r="F11" s="8">
        <v>26</v>
      </c>
      <c r="G11" s="62" t="str">
        <f t="shared" si="3"/>
        <v>JA</v>
      </c>
      <c r="H11" s="17">
        <f t="shared" si="1"/>
        <v>5</v>
      </c>
      <c r="I11" s="17">
        <v>5</v>
      </c>
      <c r="J11" s="36">
        <f t="shared" si="2"/>
        <v>0</v>
      </c>
      <c r="K11" s="50"/>
      <c r="L11" s="50"/>
      <c r="M11" s="50"/>
      <c r="N11" s="50"/>
      <c r="O11" s="50"/>
      <c r="P11" s="54">
        <v>3</v>
      </c>
      <c r="Q11" s="50"/>
      <c r="R11" s="50"/>
      <c r="S11" s="50"/>
      <c r="T11" s="50"/>
      <c r="U11" s="50"/>
      <c r="V11" s="50"/>
      <c r="W11" s="50"/>
      <c r="X11" s="50"/>
      <c r="Y11" s="50">
        <v>2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47"/>
    </row>
    <row r="12" spans="1:54" customFormat="1" ht="15.6" hidden="1" x14ac:dyDescent="0.3">
      <c r="A12" s="34" t="s">
        <v>329</v>
      </c>
      <c r="B12" s="34" t="s">
        <v>250</v>
      </c>
      <c r="C12" s="11" t="s">
        <v>356</v>
      </c>
      <c r="D12" s="11" t="str">
        <f>VLOOKUP(C12,'[1]MasterDatei_Mitglieder 2022'!$G:$AL,32,0)</f>
        <v>; mathias.berger1703@gmail.com;</v>
      </c>
      <c r="E12" s="35" t="s">
        <v>376</v>
      </c>
      <c r="F12" s="8">
        <v>7</v>
      </c>
      <c r="G12" s="8" t="str">
        <f t="shared" si="3"/>
        <v>Nein</v>
      </c>
      <c r="H12" s="17">
        <f t="shared" si="1"/>
        <v>0</v>
      </c>
      <c r="I12" s="17">
        <v>0</v>
      </c>
      <c r="J12" s="36">
        <f t="shared" si="2"/>
        <v>0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10"/>
      <c r="AW12" s="10"/>
      <c r="AX12" s="10"/>
      <c r="AY12" s="10"/>
      <c r="AZ12" s="10"/>
      <c r="BA12" s="10"/>
      <c r="BB12" s="10"/>
    </row>
    <row r="13" spans="1:54" customFormat="1" ht="15.6" hidden="1" x14ac:dyDescent="0.3">
      <c r="A13" s="34" t="s">
        <v>36</v>
      </c>
      <c r="B13" s="34" t="s">
        <v>37</v>
      </c>
      <c r="C13" s="11" t="s">
        <v>38</v>
      </c>
      <c r="D13" s="11" t="str">
        <f>VLOOKUP(C13,'[1]MasterDatei_Mitglieder 2022'!$G:$AL,32,0)</f>
        <v>; corinnametschke@yahoo.de ;</v>
      </c>
      <c r="E13" s="35" t="s">
        <v>376</v>
      </c>
      <c r="F13" s="8">
        <v>10</v>
      </c>
      <c r="G13" s="8" t="str">
        <f t="shared" si="3"/>
        <v>Nein</v>
      </c>
      <c r="H13" s="17">
        <f t="shared" si="1"/>
        <v>0</v>
      </c>
      <c r="I13" s="17">
        <v>0</v>
      </c>
      <c r="J13" s="36">
        <f t="shared" si="2"/>
        <v>0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10"/>
      <c r="AW13" s="10"/>
      <c r="AX13" s="10"/>
      <c r="AY13" s="10"/>
      <c r="AZ13" s="10"/>
      <c r="BA13" s="10"/>
      <c r="BB13" s="10"/>
    </row>
    <row r="14" spans="1:54" customFormat="1" ht="15.6" hidden="1" x14ac:dyDescent="0.3">
      <c r="A14" s="34" t="s">
        <v>330</v>
      </c>
      <c r="B14" s="34" t="s">
        <v>186</v>
      </c>
      <c r="C14" s="11" t="s">
        <v>357</v>
      </c>
      <c r="D14" s="11" t="str">
        <f>VLOOKUP(C14,'[1]MasterDatei_Mitglieder 2022'!$G:$AL,32,0)</f>
        <v>; alex.block@t-online.de;</v>
      </c>
      <c r="E14" s="35" t="s">
        <v>376</v>
      </c>
      <c r="F14" s="8">
        <v>11</v>
      </c>
      <c r="G14" s="8" t="str">
        <f t="shared" si="3"/>
        <v>Nein</v>
      </c>
      <c r="H14" s="17">
        <f t="shared" si="1"/>
        <v>0</v>
      </c>
      <c r="I14" s="17">
        <v>0</v>
      </c>
      <c r="J14" s="36">
        <f t="shared" si="2"/>
        <v>0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10"/>
      <c r="AW14" s="10"/>
      <c r="AX14" s="10"/>
      <c r="AY14" s="10"/>
      <c r="AZ14" s="10"/>
      <c r="BA14" s="10"/>
      <c r="BB14" s="10"/>
    </row>
    <row r="15" spans="1:54" customFormat="1" ht="15.6" hidden="1" x14ac:dyDescent="0.3">
      <c r="A15" s="34" t="s">
        <v>39</v>
      </c>
      <c r="B15" s="34" t="s">
        <v>40</v>
      </c>
      <c r="C15" s="11" t="s">
        <v>41</v>
      </c>
      <c r="D15" s="11" t="str">
        <f>VLOOKUP(C15,'[1]MasterDatei_Mitglieder 2022'!$G:$AL,32,0)</f>
        <v>; melissa-blum@hotmail.com;</v>
      </c>
      <c r="E15" s="35" t="s">
        <v>376</v>
      </c>
      <c r="F15" s="8">
        <v>8</v>
      </c>
      <c r="G15" s="8" t="str">
        <f t="shared" si="3"/>
        <v>Nein</v>
      </c>
      <c r="H15" s="17">
        <f t="shared" si="1"/>
        <v>0</v>
      </c>
      <c r="I15" s="17">
        <v>0</v>
      </c>
      <c r="J15" s="36">
        <f t="shared" si="2"/>
        <v>0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10"/>
      <c r="AW15" s="10"/>
      <c r="AX15" s="10"/>
      <c r="AY15" s="10"/>
      <c r="AZ15" s="10"/>
      <c r="BA15" s="10"/>
      <c r="BB15" s="10"/>
    </row>
    <row r="16" spans="1:54" ht="15.6" x14ac:dyDescent="0.3">
      <c r="A16" s="60" t="s">
        <v>107</v>
      </c>
      <c r="B16" s="60" t="s">
        <v>108</v>
      </c>
      <c r="C16" s="61" t="s">
        <v>109</v>
      </c>
      <c r="D16" s="11" t="str">
        <f>VLOOKUP(C16,'[1]MasterDatei_Mitglieder 2022'!$G:$AL,32,0)</f>
        <v>emelie.boerner@gmx.de</v>
      </c>
      <c r="E16" s="35" t="s">
        <v>376</v>
      </c>
      <c r="F16" s="8">
        <v>25</v>
      </c>
      <c r="G16" s="62" t="str">
        <f t="shared" si="3"/>
        <v>JA</v>
      </c>
      <c r="H16" s="17">
        <f t="shared" si="1"/>
        <v>1.5</v>
      </c>
      <c r="I16" s="17">
        <v>5</v>
      </c>
      <c r="J16" s="36">
        <f t="shared" si="2"/>
        <v>3.5</v>
      </c>
      <c r="K16" s="50"/>
      <c r="L16" s="50"/>
      <c r="M16" s="50"/>
      <c r="N16" s="50"/>
      <c r="O16" s="50"/>
      <c r="P16" s="50">
        <v>1.5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47"/>
      <c r="AV16" s="48"/>
      <c r="AW16" s="48"/>
      <c r="AX16" s="48"/>
      <c r="AY16" s="48"/>
      <c r="AZ16" s="48"/>
      <c r="BA16" s="48"/>
      <c r="BB16" s="48"/>
    </row>
    <row r="17" spans="1:54" ht="15.6" hidden="1" x14ac:dyDescent="0.3">
      <c r="A17" s="56" t="s">
        <v>393</v>
      </c>
      <c r="B17" s="56" t="s">
        <v>394</v>
      </c>
      <c r="C17" s="11" t="s">
        <v>409</v>
      </c>
      <c r="D17" s="11" t="str">
        <f>VLOOKUP(C17,'[1]MasterDatei_Mitglieder 2022'!$G:$AL,32,0)</f>
        <v>florence89@hotmail.de</v>
      </c>
      <c r="E17" s="35" t="s">
        <v>376</v>
      </c>
      <c r="F17" s="8"/>
      <c r="G17" s="8" t="s">
        <v>22</v>
      </c>
      <c r="H17" s="17">
        <f t="shared" si="1"/>
        <v>2.5</v>
      </c>
      <c r="I17" s="17">
        <v>2.5</v>
      </c>
      <c r="J17" s="36">
        <f t="shared" si="2"/>
        <v>0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/>
      <c r="V17" s="48">
        <v>2.5</v>
      </c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</row>
    <row r="18" spans="1:54" ht="15.6" hidden="1" x14ac:dyDescent="0.3">
      <c r="A18" s="56" t="s">
        <v>407</v>
      </c>
      <c r="B18" s="56" t="s">
        <v>408</v>
      </c>
      <c r="C18" s="11" t="s">
        <v>410</v>
      </c>
      <c r="D18" s="11" t="str">
        <f>VLOOKUP(C18,'[1]MasterDatei_Mitglieder 2022'!$G:$AL,32,0)</f>
        <v>nexussb@web.de</v>
      </c>
      <c r="E18" s="35" t="s">
        <v>376</v>
      </c>
      <c r="F18" s="8"/>
      <c r="G18" s="8" t="s">
        <v>22</v>
      </c>
      <c r="H18" s="17">
        <f t="shared" si="1"/>
        <v>2.5</v>
      </c>
      <c r="I18" s="17">
        <v>2.5</v>
      </c>
      <c r="J18" s="36">
        <f t="shared" si="2"/>
        <v>0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48">
        <v>2.5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</row>
    <row r="19" spans="1:54" ht="15.6" x14ac:dyDescent="0.3">
      <c r="A19" s="63" t="s">
        <v>419</v>
      </c>
      <c r="B19" s="63" t="s">
        <v>35</v>
      </c>
      <c r="C19" s="61" t="s">
        <v>420</v>
      </c>
      <c r="D19" s="11" t="str">
        <f>VLOOKUP(C19,'[1]MasterDatei_Mitglieder 2022'!$G:$AL,32,0)</f>
        <v>; julia.zaddach@gmx.de
;</v>
      </c>
      <c r="E19" s="35" t="s">
        <v>376</v>
      </c>
      <c r="F19" s="8"/>
      <c r="G19" s="62" t="s">
        <v>22</v>
      </c>
      <c r="H19" s="17">
        <f t="shared" si="1"/>
        <v>0</v>
      </c>
      <c r="I19" s="17">
        <v>2.5</v>
      </c>
      <c r="J19" s="36">
        <f t="shared" si="2"/>
        <v>2.5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</row>
    <row r="20" spans="1:54" ht="15.6" hidden="1" x14ac:dyDescent="0.3">
      <c r="A20" s="34" t="s">
        <v>151</v>
      </c>
      <c r="B20" s="34" t="s">
        <v>152</v>
      </c>
      <c r="C20" s="11" t="s">
        <v>153</v>
      </c>
      <c r="D20" s="11"/>
      <c r="E20" s="35" t="s">
        <v>376</v>
      </c>
      <c r="F20" s="8">
        <v>49</v>
      </c>
      <c r="G20" s="8" t="str">
        <f t="shared" ref="G20:G34" si="4">IF(F20&lt;14,"Nein",IF(E20="passiv","Nein","JA"))</f>
        <v>JA</v>
      </c>
      <c r="H20" s="17">
        <f t="shared" si="1"/>
        <v>9</v>
      </c>
      <c r="I20" s="17">
        <v>5</v>
      </c>
      <c r="J20" s="36" t="str">
        <f t="shared" si="2"/>
        <v>0</v>
      </c>
      <c r="K20" s="50">
        <v>2.5</v>
      </c>
      <c r="L20" s="50"/>
      <c r="M20" s="50">
        <v>3.5</v>
      </c>
      <c r="N20" s="50"/>
      <c r="O20" s="50"/>
      <c r="P20" s="50"/>
      <c r="Q20" s="50"/>
      <c r="R20" s="50"/>
      <c r="S20" s="50"/>
      <c r="T20" s="50"/>
      <c r="U20" s="50">
        <v>3</v>
      </c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W20" s="48"/>
      <c r="AX20" s="48"/>
      <c r="AY20" s="48"/>
      <c r="AZ20" s="48"/>
      <c r="BA20" s="48"/>
      <c r="BB20" s="48"/>
    </row>
    <row r="21" spans="1:54" ht="15.6" hidden="1" x14ac:dyDescent="0.3">
      <c r="A21" s="34" t="s">
        <v>331</v>
      </c>
      <c r="B21" s="34" t="s">
        <v>154</v>
      </c>
      <c r="C21" s="11" t="s">
        <v>358</v>
      </c>
      <c r="D21" s="11" t="str">
        <f>VLOOKUP(C21,'[1]MasterDatei_Mitglieder 2022'!$G:$AL,32,0)</f>
        <v>; tensor66@t-online.de;</v>
      </c>
      <c r="E21" s="35" t="s">
        <v>376</v>
      </c>
      <c r="F21" s="8">
        <v>15</v>
      </c>
      <c r="G21" s="8" t="str">
        <f t="shared" si="4"/>
        <v>JA</v>
      </c>
      <c r="H21" s="17">
        <f t="shared" si="1"/>
        <v>5</v>
      </c>
      <c r="I21" s="17">
        <v>5</v>
      </c>
      <c r="J21" s="36">
        <f t="shared" si="2"/>
        <v>0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>
        <v>2.5</v>
      </c>
      <c r="V21" s="50">
        <v>2.5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47"/>
      <c r="AV21" s="48"/>
      <c r="AW21" s="48"/>
      <c r="AX21" s="48"/>
      <c r="AY21" s="48"/>
      <c r="AZ21" s="48"/>
      <c r="BA21" s="48"/>
      <c r="BB21" s="48"/>
    </row>
    <row r="22" spans="1:54" ht="15.6" hidden="1" x14ac:dyDescent="0.3">
      <c r="A22" s="34" t="s">
        <v>332</v>
      </c>
      <c r="B22" s="34" t="s">
        <v>345</v>
      </c>
      <c r="C22" s="11" t="s">
        <v>359</v>
      </c>
      <c r="D22" s="11"/>
      <c r="E22" s="35" t="s">
        <v>376</v>
      </c>
      <c r="F22" s="8">
        <v>46</v>
      </c>
      <c r="G22" s="8" t="str">
        <f t="shared" si="4"/>
        <v>JA</v>
      </c>
      <c r="H22" s="17">
        <f t="shared" si="1"/>
        <v>7</v>
      </c>
      <c r="I22" s="17">
        <v>5</v>
      </c>
      <c r="J22" s="36" t="str">
        <f t="shared" si="2"/>
        <v>0</v>
      </c>
      <c r="K22" s="50"/>
      <c r="L22" s="50"/>
      <c r="M22" s="50"/>
      <c r="N22" s="50"/>
      <c r="O22" s="50">
        <v>2.5</v>
      </c>
      <c r="P22" s="50">
        <v>2.5</v>
      </c>
      <c r="Q22" s="50"/>
      <c r="R22" s="50"/>
      <c r="S22" s="50"/>
      <c r="T22" s="50"/>
      <c r="U22" s="50">
        <v>2</v>
      </c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47"/>
    </row>
    <row r="23" spans="1:54" ht="15.6" x14ac:dyDescent="0.3">
      <c r="A23" s="60" t="s">
        <v>53</v>
      </c>
      <c r="B23" s="60" t="s">
        <v>54</v>
      </c>
      <c r="C23" s="61" t="s">
        <v>55</v>
      </c>
      <c r="D23" s="11" t="str">
        <f>VLOOKUP(C23,'[1]MasterDatei_Mitglieder 2022'!$G:$AL,32,0)</f>
        <v>; agnes.ellinghaus@charite.de;</v>
      </c>
      <c r="E23" s="35" t="s">
        <v>376</v>
      </c>
      <c r="F23" s="8">
        <v>14</v>
      </c>
      <c r="G23" s="62" t="str">
        <f t="shared" si="4"/>
        <v>JA</v>
      </c>
      <c r="H23" s="17">
        <f t="shared" si="1"/>
        <v>2.5</v>
      </c>
      <c r="I23" s="17">
        <v>5</v>
      </c>
      <c r="J23" s="36">
        <f t="shared" si="2"/>
        <v>2.5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>
        <v>2.5</v>
      </c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47"/>
    </row>
    <row r="24" spans="1:54" ht="15.6" hidden="1" x14ac:dyDescent="0.3">
      <c r="A24" s="34" t="s">
        <v>51</v>
      </c>
      <c r="B24" s="34" t="s">
        <v>35</v>
      </c>
      <c r="C24" s="11" t="s">
        <v>52</v>
      </c>
      <c r="D24" s="11"/>
      <c r="E24" s="35" t="s">
        <v>376</v>
      </c>
      <c r="F24" s="8">
        <v>27</v>
      </c>
      <c r="G24" s="8" t="str">
        <f t="shared" si="4"/>
        <v>JA</v>
      </c>
      <c r="H24" s="17">
        <f t="shared" si="1"/>
        <v>5</v>
      </c>
      <c r="I24" s="17">
        <v>5</v>
      </c>
      <c r="J24" s="36">
        <f t="shared" si="2"/>
        <v>0</v>
      </c>
      <c r="K24" s="50"/>
      <c r="L24" s="50"/>
      <c r="M24" s="50">
        <v>3.5</v>
      </c>
      <c r="N24" s="50"/>
      <c r="O24" s="50"/>
      <c r="P24" s="50"/>
      <c r="Q24" s="50">
        <v>1.5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47"/>
      <c r="AV24" s="48"/>
      <c r="AW24" s="48"/>
      <c r="AX24" s="48"/>
      <c r="AY24" s="48"/>
      <c r="AZ24" s="48"/>
      <c r="BA24" s="48"/>
      <c r="BB24" s="48"/>
    </row>
    <row r="25" spans="1:54" customFormat="1" ht="15.6" hidden="1" x14ac:dyDescent="0.3">
      <c r="A25" s="34" t="s">
        <v>117</v>
      </c>
      <c r="B25" s="34" t="s">
        <v>118</v>
      </c>
      <c r="C25" s="11" t="s">
        <v>119</v>
      </c>
      <c r="D25" s="11"/>
      <c r="E25" s="35" t="s">
        <v>376</v>
      </c>
      <c r="F25" s="8">
        <v>22</v>
      </c>
      <c r="G25" s="8" t="str">
        <f t="shared" si="4"/>
        <v>JA</v>
      </c>
      <c r="H25" s="17">
        <f t="shared" si="1"/>
        <v>5</v>
      </c>
      <c r="I25" s="17">
        <v>5</v>
      </c>
      <c r="J25" s="36">
        <f t="shared" si="2"/>
        <v>0</v>
      </c>
      <c r="K25" s="50"/>
      <c r="L25" s="50">
        <v>3.5</v>
      </c>
      <c r="M25" s="50">
        <v>1.5</v>
      </c>
      <c r="N25" s="50"/>
      <c r="O25" s="50"/>
      <c r="P25" s="50"/>
      <c r="Q25" s="50"/>
      <c r="R25" s="50"/>
      <c r="S25" s="50"/>
      <c r="T25" s="50"/>
      <c r="U25" s="50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8"/>
      <c r="AW25" s="48"/>
      <c r="AX25" s="48"/>
      <c r="AY25" s="48"/>
      <c r="AZ25" s="48"/>
      <c r="BA25" s="48"/>
      <c r="BB25" s="48"/>
    </row>
    <row r="26" spans="1:54" ht="15.6" hidden="1" x14ac:dyDescent="0.3">
      <c r="A26" s="34" t="s">
        <v>32</v>
      </c>
      <c r="B26" s="34" t="s">
        <v>33</v>
      </c>
      <c r="C26" s="11" t="s">
        <v>34</v>
      </c>
      <c r="D26" s="11"/>
      <c r="E26" s="35" t="s">
        <v>376</v>
      </c>
      <c r="F26" s="8">
        <v>38</v>
      </c>
      <c r="G26" s="8" t="str">
        <f t="shared" si="4"/>
        <v>JA</v>
      </c>
      <c r="H26" s="17">
        <f t="shared" si="1"/>
        <v>5</v>
      </c>
      <c r="I26" s="17">
        <v>5</v>
      </c>
      <c r="J26" s="36">
        <f t="shared" si="2"/>
        <v>0</v>
      </c>
      <c r="K26" s="50"/>
      <c r="L26" s="50"/>
      <c r="M26" s="50">
        <v>3.5</v>
      </c>
      <c r="N26" s="50"/>
      <c r="O26" s="50"/>
      <c r="P26" s="50">
        <v>1.5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47"/>
      <c r="AV26" s="48"/>
      <c r="AW26" s="48"/>
      <c r="AX26" s="48"/>
      <c r="AY26" s="48"/>
      <c r="AZ26" s="48"/>
      <c r="BA26" s="48"/>
      <c r="BB26" s="48"/>
    </row>
    <row r="27" spans="1:54" ht="15.6" hidden="1" x14ac:dyDescent="0.3">
      <c r="A27" s="34" t="s">
        <v>292</v>
      </c>
      <c r="B27" s="34" t="s">
        <v>293</v>
      </c>
      <c r="C27" s="11" t="s">
        <v>294</v>
      </c>
      <c r="D27" s="11" t="str">
        <f>VLOOKUP(C27,'[1]MasterDatei_Mitglieder 2022'!$G:$AL,32,0)</f>
        <v>exner-panketal@web.de</v>
      </c>
      <c r="E27" s="35" t="s">
        <v>376</v>
      </c>
      <c r="F27" s="8">
        <v>44</v>
      </c>
      <c r="G27" s="8" t="str">
        <f t="shared" si="4"/>
        <v>JA</v>
      </c>
      <c r="H27" s="17">
        <f t="shared" si="1"/>
        <v>5</v>
      </c>
      <c r="I27" s="17">
        <v>5</v>
      </c>
      <c r="J27" s="36">
        <f t="shared" si="2"/>
        <v>0</v>
      </c>
      <c r="K27" s="50">
        <v>2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>
        <v>3</v>
      </c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47"/>
    </row>
    <row r="28" spans="1:54" ht="15.6" hidden="1" x14ac:dyDescent="0.3">
      <c r="A28" s="34" t="s">
        <v>61</v>
      </c>
      <c r="B28" s="34" t="s">
        <v>62</v>
      </c>
      <c r="C28" s="11" t="s">
        <v>63</v>
      </c>
      <c r="D28" s="11" t="str">
        <f>VLOOKUP(C28,'[1]MasterDatei_Mitglieder 2022'!$G:$AL,32,0)</f>
        <v>; familie@fentz.eu;</v>
      </c>
      <c r="E28" s="35" t="s">
        <v>376</v>
      </c>
      <c r="F28" s="8">
        <v>7</v>
      </c>
      <c r="G28" s="8" t="str">
        <f t="shared" si="4"/>
        <v>Nein</v>
      </c>
      <c r="H28" s="17">
        <f t="shared" si="1"/>
        <v>0</v>
      </c>
      <c r="I28" s="17">
        <v>5</v>
      </c>
      <c r="J28" s="36">
        <v>0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/>
      <c r="AW28"/>
      <c r="AX28"/>
      <c r="AY28"/>
      <c r="AZ28"/>
      <c r="BA28"/>
      <c r="BB28"/>
    </row>
    <row r="29" spans="1:54" customFormat="1" ht="15.6" x14ac:dyDescent="0.3">
      <c r="A29" s="60" t="s">
        <v>48</v>
      </c>
      <c r="B29" s="60" t="s">
        <v>49</v>
      </c>
      <c r="C29" s="61" t="s">
        <v>50</v>
      </c>
      <c r="D29" s="11" t="str">
        <f>VLOOKUP(C29,'[1]MasterDatei_Mitglieder 2022'!$G:$AL,32,0)</f>
        <v>andrea.fittkau@berlin.de</v>
      </c>
      <c r="E29" s="35" t="s">
        <v>376</v>
      </c>
      <c r="F29" s="8">
        <v>54</v>
      </c>
      <c r="G29" s="62" t="str">
        <f t="shared" si="4"/>
        <v>JA</v>
      </c>
      <c r="H29" s="17">
        <f t="shared" si="1"/>
        <v>0</v>
      </c>
      <c r="I29" s="17">
        <v>5</v>
      </c>
      <c r="J29" s="36">
        <f>IF(I29-H29&lt;0,"0",I29-H29)</f>
        <v>5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47"/>
      <c r="AV29" s="48"/>
      <c r="AW29" s="48"/>
      <c r="AX29" s="48"/>
      <c r="AY29" s="48"/>
      <c r="AZ29" s="48"/>
      <c r="BA29" s="48"/>
      <c r="BB29" s="48"/>
    </row>
    <row r="30" spans="1:54" customFormat="1" ht="15.6" hidden="1" x14ac:dyDescent="0.3">
      <c r="A30" s="34" t="s">
        <v>48</v>
      </c>
      <c r="B30" s="34" t="s">
        <v>150</v>
      </c>
      <c r="C30" s="11" t="s">
        <v>283</v>
      </c>
      <c r="D30" s="11" t="str">
        <f>VLOOKUP(C30,'[1]MasterDatei_Mitglieder 2022'!$G:$AL,32,0)</f>
        <v>st.fittkau@fittkau.berlin</v>
      </c>
      <c r="E30" s="35" t="s">
        <v>376</v>
      </c>
      <c r="F30" s="8">
        <v>54</v>
      </c>
      <c r="G30" s="8" t="str">
        <f t="shared" si="4"/>
        <v>JA</v>
      </c>
      <c r="H30" s="17">
        <f t="shared" si="1"/>
        <v>5</v>
      </c>
      <c r="I30" s="17">
        <v>5</v>
      </c>
      <c r="J30" s="36">
        <f>IF(I30-H30&lt;0,"0",I30-H30)</f>
        <v>0</v>
      </c>
      <c r="K30" s="50"/>
      <c r="L30" s="50"/>
      <c r="M30" s="50"/>
      <c r="N30" s="50"/>
      <c r="O30" s="50"/>
      <c r="P30" s="50">
        <v>5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47"/>
      <c r="AV30" s="42"/>
      <c r="AW30" s="42"/>
      <c r="AX30" s="42"/>
      <c r="AY30" s="42"/>
      <c r="AZ30" s="42"/>
      <c r="BA30" s="42"/>
      <c r="BB30" s="42"/>
    </row>
    <row r="31" spans="1:54" ht="15.6" hidden="1" x14ac:dyDescent="0.3">
      <c r="A31" s="60" t="s">
        <v>101</v>
      </c>
      <c r="B31" s="60" t="s">
        <v>102</v>
      </c>
      <c r="C31" s="61" t="s">
        <v>103</v>
      </c>
      <c r="D31" s="11" t="str">
        <f>VLOOKUP(C31,'[1]MasterDatei_Mitglieder 2022'!$G:$AL,32,0)</f>
        <v>elia@focke.berlin; yvonne.focke@online.de;</v>
      </c>
      <c r="E31" s="35" t="s">
        <v>376</v>
      </c>
      <c r="F31" s="8">
        <v>15</v>
      </c>
      <c r="G31" s="62" t="str">
        <f t="shared" si="4"/>
        <v>JA</v>
      </c>
      <c r="H31" s="17">
        <f t="shared" si="1"/>
        <v>5</v>
      </c>
      <c r="I31" s="17">
        <v>5</v>
      </c>
      <c r="J31" s="36">
        <f>IF(I31-H31&lt;0,"0",I31-H31)</f>
        <v>0</v>
      </c>
      <c r="K31" s="50"/>
      <c r="L31" s="50"/>
      <c r="M31" s="50"/>
      <c r="N31" s="50"/>
      <c r="O31" s="50">
        <v>3</v>
      </c>
      <c r="P31" s="50"/>
      <c r="Q31" s="50"/>
      <c r="R31" s="50"/>
      <c r="S31" s="50"/>
      <c r="T31" s="50"/>
      <c r="U31" s="50"/>
      <c r="V31" s="50"/>
      <c r="W31" s="50"/>
      <c r="X31" s="50"/>
      <c r="Y31" s="50">
        <v>2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47"/>
      <c r="AV31" s="48"/>
      <c r="AW31" s="48"/>
      <c r="AX31" s="48"/>
      <c r="AY31" s="48"/>
      <c r="AZ31" s="48"/>
      <c r="BA31" s="48"/>
      <c r="BB31" s="48"/>
    </row>
    <row r="32" spans="1:54" customFormat="1" ht="15.6" hidden="1" x14ac:dyDescent="0.3">
      <c r="A32" s="34" t="s">
        <v>333</v>
      </c>
      <c r="B32" s="34" t="s">
        <v>346</v>
      </c>
      <c r="C32" s="11" t="s">
        <v>360</v>
      </c>
      <c r="D32" s="11" t="str">
        <f>VLOOKUP(C32,'[1]MasterDatei_Mitglieder 2022'!$G:$AL,32,0)</f>
        <v>; Gaber.info@gmx.de; Gaber.info@gmx.de</v>
      </c>
      <c r="E32" s="35" t="s">
        <v>376</v>
      </c>
      <c r="F32" s="8">
        <v>7</v>
      </c>
      <c r="G32" s="8" t="str">
        <f t="shared" si="4"/>
        <v>Nein</v>
      </c>
      <c r="H32" s="17">
        <f t="shared" si="1"/>
        <v>0</v>
      </c>
      <c r="I32" s="17">
        <v>5</v>
      </c>
      <c r="J32" s="36">
        <v>0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10"/>
      <c r="AW32" s="10"/>
      <c r="AX32" s="10"/>
      <c r="AY32" s="10"/>
      <c r="AZ32" s="10"/>
      <c r="BA32" s="10"/>
      <c r="BB32" s="10"/>
    </row>
    <row r="33" spans="1:54" ht="15.6" hidden="1" x14ac:dyDescent="0.3">
      <c r="A33" s="34" t="s">
        <v>71</v>
      </c>
      <c r="B33" s="34" t="s">
        <v>72</v>
      </c>
      <c r="C33" s="11" t="s">
        <v>73</v>
      </c>
      <c r="D33" s="11" t="str">
        <f>VLOOKUP(C33,'[1]MasterDatei_Mitglieder 2022'!$G:$AL,32,0)</f>
        <v>; martin.gawehn@gmx.de;</v>
      </c>
      <c r="E33" s="35" t="s">
        <v>376</v>
      </c>
      <c r="F33" s="8">
        <v>12</v>
      </c>
      <c r="G33" s="8" t="str">
        <f t="shared" si="4"/>
        <v>Nein</v>
      </c>
      <c r="H33" s="17">
        <f t="shared" si="1"/>
        <v>0</v>
      </c>
      <c r="I33" s="17">
        <v>5</v>
      </c>
      <c r="J33" s="36">
        <v>0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10"/>
      <c r="AW33" s="10"/>
      <c r="AX33" s="10"/>
      <c r="AY33" s="10"/>
      <c r="AZ33" s="10"/>
      <c r="BA33" s="10"/>
      <c r="BB33" s="10"/>
    </row>
    <row r="34" spans="1:54" ht="15.6" x14ac:dyDescent="0.3">
      <c r="A34" s="60" t="s">
        <v>334</v>
      </c>
      <c r="B34" s="60" t="s">
        <v>72</v>
      </c>
      <c r="C34" s="61" t="s">
        <v>361</v>
      </c>
      <c r="D34" s="11" t="str">
        <f>VLOOKUP(C34,'[1]MasterDatei_Mitglieder 2022'!$G:$AL,32,0)</f>
        <v>chris.georgi@yahoo.com.au; ;</v>
      </c>
      <c r="E34" s="35" t="s">
        <v>376</v>
      </c>
      <c r="F34" s="8">
        <v>34</v>
      </c>
      <c r="G34" s="62" t="str">
        <f t="shared" si="4"/>
        <v>JA</v>
      </c>
      <c r="H34" s="17">
        <f t="shared" si="1"/>
        <v>0</v>
      </c>
      <c r="I34" s="17">
        <v>5</v>
      </c>
      <c r="J34" s="36">
        <f t="shared" ref="J34:J39" si="5">IF(I34-H34&lt;0,"0",I34-H34)</f>
        <v>5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47"/>
      <c r="AV34" s="48"/>
      <c r="AW34" s="48"/>
      <c r="AX34" s="48"/>
      <c r="AY34" s="48"/>
      <c r="AZ34" s="48"/>
      <c r="BA34" s="48"/>
      <c r="BB34" s="48"/>
    </row>
    <row r="35" spans="1:54" ht="15.6" hidden="1" x14ac:dyDescent="0.3">
      <c r="A35" s="34" t="s">
        <v>74</v>
      </c>
      <c r="B35" s="34" t="s">
        <v>75</v>
      </c>
      <c r="C35" s="11" t="s">
        <v>76</v>
      </c>
      <c r="D35" s="11"/>
      <c r="E35" s="35" t="s">
        <v>376</v>
      </c>
      <c r="F35" s="8">
        <v>14</v>
      </c>
      <c r="G35" s="8" t="s">
        <v>22</v>
      </c>
      <c r="H35" s="17">
        <f t="shared" si="1"/>
        <v>5</v>
      </c>
      <c r="I35" s="17">
        <v>5</v>
      </c>
      <c r="J35" s="36">
        <f t="shared" si="5"/>
        <v>0</v>
      </c>
      <c r="K35" s="50"/>
      <c r="L35" s="50"/>
      <c r="M35" s="50"/>
      <c r="N35" s="50">
        <v>5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47"/>
      <c r="AV35" s="10"/>
      <c r="AW35" s="10"/>
      <c r="AX35" s="10"/>
      <c r="AY35" s="10"/>
      <c r="AZ35" s="10"/>
      <c r="BA35" s="10"/>
      <c r="BB35" s="10"/>
    </row>
    <row r="36" spans="1:54" ht="15.6" hidden="1" x14ac:dyDescent="0.3">
      <c r="A36" s="34" t="s">
        <v>170</v>
      </c>
      <c r="B36" s="34" t="s">
        <v>171</v>
      </c>
      <c r="C36" s="11" t="s">
        <v>172</v>
      </c>
      <c r="D36" s="11"/>
      <c r="E36" s="35" t="s">
        <v>376</v>
      </c>
      <c r="F36" s="8">
        <v>44</v>
      </c>
      <c r="G36" s="8" t="str">
        <f>IF(F36&lt;14,"Nein",IF(E36="passiv","Nein","JA"))</f>
        <v>JA</v>
      </c>
      <c r="H36" s="17">
        <f t="shared" si="1"/>
        <v>5.5</v>
      </c>
      <c r="I36" s="17">
        <v>5</v>
      </c>
      <c r="J36" s="36" t="str">
        <f t="shared" si="5"/>
        <v>0</v>
      </c>
      <c r="K36" s="50"/>
      <c r="L36" s="50"/>
      <c r="M36" s="50">
        <v>3</v>
      </c>
      <c r="N36" s="50">
        <v>2.5</v>
      </c>
      <c r="O36" s="50"/>
      <c r="P36" s="50"/>
      <c r="Q36" s="50"/>
      <c r="R36" s="50"/>
      <c r="S36" s="50"/>
      <c r="T36" s="50"/>
      <c r="U36" s="50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W36" s="48"/>
      <c r="AX36" s="48"/>
      <c r="AY36" s="48"/>
      <c r="AZ36" s="48"/>
      <c r="BA36" s="48"/>
      <c r="BB36" s="48"/>
    </row>
    <row r="37" spans="1:54" customFormat="1" ht="15.6" hidden="1" x14ac:dyDescent="0.3">
      <c r="A37" s="34" t="s">
        <v>170</v>
      </c>
      <c r="B37" s="34" t="s">
        <v>254</v>
      </c>
      <c r="C37" s="11" t="s">
        <v>255</v>
      </c>
      <c r="D37" s="11"/>
      <c r="E37" s="35" t="s">
        <v>376</v>
      </c>
      <c r="F37" s="8">
        <v>15</v>
      </c>
      <c r="G37" s="8" t="str">
        <f>IF(F37&lt;14,"Nein",IF(E37="passiv","Nein","JA"))</f>
        <v>JA</v>
      </c>
      <c r="H37" s="17">
        <f t="shared" si="1"/>
        <v>5</v>
      </c>
      <c r="I37" s="17">
        <v>5</v>
      </c>
      <c r="J37" s="36">
        <f t="shared" si="5"/>
        <v>0</v>
      </c>
      <c r="K37" s="50"/>
      <c r="L37" s="50"/>
      <c r="M37" s="50"/>
      <c r="N37" s="50">
        <v>2.5</v>
      </c>
      <c r="O37" s="50"/>
      <c r="P37" s="50"/>
      <c r="Q37" s="50">
        <v>2.5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47"/>
      <c r="AV37" s="42"/>
      <c r="AW37" s="42"/>
      <c r="AX37" s="42"/>
      <c r="AY37" s="42"/>
      <c r="AZ37" s="42"/>
      <c r="BA37" s="42"/>
      <c r="BB37" s="42"/>
    </row>
    <row r="38" spans="1:54" customFormat="1" ht="15.6" hidden="1" x14ac:dyDescent="0.3">
      <c r="A38" s="34" t="s">
        <v>218</v>
      </c>
      <c r="B38" s="34" t="s">
        <v>219</v>
      </c>
      <c r="C38" s="11" t="s">
        <v>220</v>
      </c>
      <c r="D38" s="11"/>
      <c r="E38" s="35" t="s">
        <v>376</v>
      </c>
      <c r="F38" s="8">
        <v>20</v>
      </c>
      <c r="G38" s="8" t="str">
        <f>IF(F38&lt;14,"Nein",IF(E38="passiv","Nein","JA"))</f>
        <v>JA</v>
      </c>
      <c r="H38" s="17">
        <f t="shared" si="1"/>
        <v>5</v>
      </c>
      <c r="I38" s="17">
        <v>5</v>
      </c>
      <c r="J38" s="36">
        <f t="shared" si="5"/>
        <v>0</v>
      </c>
      <c r="K38" s="50"/>
      <c r="L38" s="50"/>
      <c r="M38" s="50"/>
      <c r="N38" s="50"/>
      <c r="O38" s="50">
        <v>5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47"/>
      <c r="AV38" s="48"/>
      <c r="AW38" s="48"/>
      <c r="AX38" s="48"/>
      <c r="AY38" s="48"/>
      <c r="AZ38" s="48"/>
      <c r="BA38" s="48"/>
      <c r="BB38" s="48"/>
    </row>
    <row r="39" spans="1:54" customFormat="1" ht="15.6" hidden="1" x14ac:dyDescent="0.3">
      <c r="A39" s="34" t="s">
        <v>218</v>
      </c>
      <c r="B39" s="34" t="s">
        <v>248</v>
      </c>
      <c r="C39" s="11" t="s">
        <v>249</v>
      </c>
      <c r="D39" s="11"/>
      <c r="E39" s="35" t="s">
        <v>376</v>
      </c>
      <c r="F39" s="8">
        <v>26</v>
      </c>
      <c r="G39" s="8" t="str">
        <f>IF(F39&lt;14,"Nein",IF(E39="passiv","Nein","JA"))</f>
        <v>JA</v>
      </c>
      <c r="H39" s="17">
        <f t="shared" ref="H39:H70" si="6">SUM(K39:AZ39)</f>
        <v>8</v>
      </c>
      <c r="I39" s="17">
        <v>5</v>
      </c>
      <c r="J39" s="36" t="str">
        <f t="shared" si="5"/>
        <v>0</v>
      </c>
      <c r="K39" s="50"/>
      <c r="L39" s="50">
        <v>5</v>
      </c>
      <c r="M39" s="50"/>
      <c r="N39" s="50"/>
      <c r="O39" s="50">
        <v>3</v>
      </c>
      <c r="P39" s="50"/>
      <c r="Q39" s="50"/>
      <c r="R39" s="50"/>
      <c r="S39" s="50"/>
      <c r="T39" s="50"/>
      <c r="U39" s="50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W39" s="48"/>
      <c r="AX39" s="48"/>
      <c r="AY39" s="48"/>
      <c r="AZ39" s="48"/>
      <c r="BA39" s="48"/>
      <c r="BB39" s="48"/>
    </row>
    <row r="40" spans="1:54" ht="15.6" hidden="1" x14ac:dyDescent="0.3">
      <c r="A40" s="34" t="s">
        <v>84</v>
      </c>
      <c r="B40" s="34" t="s">
        <v>85</v>
      </c>
      <c r="C40" s="11" t="s">
        <v>86</v>
      </c>
      <c r="D40" s="11" t="str">
        <f>VLOOKUP(C40,'[1]MasterDatei_Mitglieder 2022'!$G:$AL,32,0)</f>
        <v>; thomas_grundmann@yahoo.de; pfoertner.anne@gmail.com</v>
      </c>
      <c r="E40" s="35" t="s">
        <v>376</v>
      </c>
      <c r="F40" s="8">
        <v>8</v>
      </c>
      <c r="G40" s="8" t="str">
        <f>IF(F40&lt;14,"Nein",IF(E40="passiv","Nein","JA"))</f>
        <v>Nein</v>
      </c>
      <c r="H40" s="17">
        <f t="shared" si="6"/>
        <v>0</v>
      </c>
      <c r="I40" s="17">
        <v>0</v>
      </c>
      <c r="J40" s="36">
        <v>0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10"/>
      <c r="AW40" s="10"/>
      <c r="AX40" s="10"/>
      <c r="AY40" s="10"/>
      <c r="AZ40" s="10"/>
      <c r="BA40" s="10"/>
      <c r="BB40" s="10"/>
    </row>
    <row r="41" spans="1:54" ht="15.6" x14ac:dyDescent="0.3">
      <c r="A41" s="63" t="s">
        <v>84</v>
      </c>
      <c r="B41" s="63" t="s">
        <v>187</v>
      </c>
      <c r="C41" s="61" t="s">
        <v>411</v>
      </c>
      <c r="D41" s="11" t="str">
        <f>VLOOKUP(C41,'[1]MasterDatei_Mitglieder 2022'!$G:$AL,32,0)</f>
        <v>thomas_grundmann@yahoo.de; ;</v>
      </c>
      <c r="E41" s="35" t="s">
        <v>376</v>
      </c>
      <c r="F41" s="8"/>
      <c r="G41" s="62" t="s">
        <v>22</v>
      </c>
      <c r="H41" s="17">
        <f t="shared" si="6"/>
        <v>0</v>
      </c>
      <c r="I41" s="17">
        <v>2.5</v>
      </c>
      <c r="J41" s="36">
        <f>IF(I41-H41&lt;0,"0",I41-H41)</f>
        <v>2.5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</row>
    <row r="42" spans="1:54" ht="15.6" hidden="1" x14ac:dyDescent="0.3">
      <c r="A42" s="34" t="s">
        <v>87</v>
      </c>
      <c r="B42" s="34" t="s">
        <v>88</v>
      </c>
      <c r="C42" s="11" t="s">
        <v>91</v>
      </c>
      <c r="D42" s="11" t="str">
        <f>VLOOKUP(C42,'[1]MasterDatei_Mitglieder 2022'!$G:$AL,32,0)</f>
        <v>; gruenertf@web.de; gruenertd@web.de</v>
      </c>
      <c r="E42" s="35" t="s">
        <v>376</v>
      </c>
      <c r="F42" s="8">
        <v>10</v>
      </c>
      <c r="G42" s="8" t="str">
        <f>IF(F42&lt;14,"Nein",IF(E42="passiv","Nein","JA"))</f>
        <v>Nein</v>
      </c>
      <c r="H42" s="17">
        <f t="shared" si="6"/>
        <v>0</v>
      </c>
      <c r="I42" s="17">
        <v>0</v>
      </c>
      <c r="J42" s="36">
        <v>0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/>
      <c r="AW42"/>
      <c r="AX42"/>
      <c r="AY42"/>
      <c r="AZ42"/>
      <c r="BA42"/>
      <c r="BB42"/>
    </row>
    <row r="43" spans="1:54" ht="15.6" hidden="1" x14ac:dyDescent="0.3">
      <c r="A43" s="34" t="s">
        <v>87</v>
      </c>
      <c r="B43" s="34" t="s">
        <v>90</v>
      </c>
      <c r="C43" s="11" t="s">
        <v>89</v>
      </c>
      <c r="D43" s="11" t="str">
        <f>VLOOKUP(C43,'[1]MasterDatei_Mitglieder 2022'!$G:$AL,32,0)</f>
        <v>; gruenertf@web.de; gruenertd@web.de</v>
      </c>
      <c r="E43" s="35" t="s">
        <v>376</v>
      </c>
      <c r="F43" s="8">
        <v>6</v>
      </c>
      <c r="G43" s="8" t="str">
        <f>IF(F43&lt;14,"Nein",IF(E43="passiv","Nein","JA"))</f>
        <v>Nein</v>
      </c>
      <c r="H43" s="17">
        <f t="shared" si="6"/>
        <v>0</v>
      </c>
      <c r="I43" s="17">
        <v>0</v>
      </c>
      <c r="J43" s="36">
        <v>0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10"/>
      <c r="AW43" s="10"/>
      <c r="AX43" s="10"/>
      <c r="AY43" s="10"/>
      <c r="AZ43" s="10"/>
      <c r="BA43" s="10"/>
      <c r="BB43" s="10"/>
    </row>
    <row r="44" spans="1:54" ht="15.6" hidden="1" x14ac:dyDescent="0.3">
      <c r="A44" s="34" t="s">
        <v>68</v>
      </c>
      <c r="B44" s="34" t="s">
        <v>69</v>
      </c>
      <c r="C44" s="11" t="s">
        <v>70</v>
      </c>
      <c r="D44" s="11"/>
      <c r="E44" s="35" t="s">
        <v>376</v>
      </c>
      <c r="F44" s="8">
        <v>37</v>
      </c>
      <c r="G44" s="8" t="str">
        <f>IF(F44&lt;14,"Nein",IF(E44="passiv","Nein","JA"))</f>
        <v>JA</v>
      </c>
      <c r="H44" s="17">
        <f t="shared" si="6"/>
        <v>6</v>
      </c>
      <c r="I44" s="17">
        <v>5</v>
      </c>
      <c r="J44" s="36" t="str">
        <f t="shared" ref="J44:J51" si="7">IF(I44-H44&lt;0,"0",I44-H44)</f>
        <v>0</v>
      </c>
      <c r="K44" s="50"/>
      <c r="L44" s="50"/>
      <c r="M44" s="50">
        <v>1</v>
      </c>
      <c r="N44" s="50"/>
      <c r="O44" s="50">
        <v>5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47"/>
      <c r="AV44" s="48"/>
      <c r="AW44" s="48"/>
      <c r="AX44" s="48"/>
      <c r="AY44" s="48"/>
      <c r="AZ44" s="48"/>
      <c r="BA44" s="48"/>
      <c r="BB44" s="48"/>
    </row>
    <row r="45" spans="1:54" ht="15.6" hidden="1" x14ac:dyDescent="0.3">
      <c r="A45" s="34" t="s">
        <v>316</v>
      </c>
      <c r="B45" s="34" t="s">
        <v>317</v>
      </c>
      <c r="C45" s="11" t="s">
        <v>318</v>
      </c>
      <c r="D45" s="11" t="str">
        <f>VLOOKUP(C45,'[1]MasterDatei_Mitglieder 2022'!$G:$AL,32,0)</f>
        <v>udo_heinemann@gmx.de</v>
      </c>
      <c r="E45" s="35" t="s">
        <v>376</v>
      </c>
      <c r="F45" s="8">
        <v>68</v>
      </c>
      <c r="G45" s="8" t="str">
        <f>IF(F45&lt;14,"Nein",IF(E45="passiv","Nein","JA"))</f>
        <v>JA</v>
      </c>
      <c r="H45" s="17">
        <f t="shared" si="6"/>
        <v>5</v>
      </c>
      <c r="I45" s="17">
        <v>5</v>
      </c>
      <c r="J45" s="36">
        <f t="shared" si="7"/>
        <v>0</v>
      </c>
      <c r="K45" s="50"/>
      <c r="L45" s="50"/>
      <c r="M45" s="50"/>
      <c r="N45" s="50"/>
      <c r="O45" s="50"/>
      <c r="P45" s="50"/>
      <c r="Q45" s="50"/>
      <c r="R45" s="50">
        <v>2</v>
      </c>
      <c r="S45" s="50"/>
      <c r="T45" s="50"/>
      <c r="U45" s="50"/>
      <c r="V45" s="50">
        <v>3</v>
      </c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47"/>
      <c r="AV45" s="48"/>
      <c r="AW45" s="48"/>
      <c r="AX45" s="48"/>
      <c r="AY45" s="48"/>
      <c r="AZ45" s="48"/>
      <c r="BA45" s="48"/>
      <c r="BB45" s="48"/>
    </row>
    <row r="46" spans="1:54" ht="15.6" x14ac:dyDescent="0.3">
      <c r="A46" s="63" t="s">
        <v>399</v>
      </c>
      <c r="B46" s="63" t="s">
        <v>400</v>
      </c>
      <c r="C46" s="61" t="s">
        <v>412</v>
      </c>
      <c r="D46" s="11" t="str">
        <f>VLOOKUP(C46,'[1]MasterDatei_Mitglieder 2022'!$G:$AL,32,0)</f>
        <v>mbhenning86@googlemail.com</v>
      </c>
      <c r="E46" s="35" t="s">
        <v>376</v>
      </c>
      <c r="F46" s="8"/>
      <c r="G46" s="62" t="s">
        <v>22</v>
      </c>
      <c r="H46" s="17">
        <f t="shared" si="6"/>
        <v>0</v>
      </c>
      <c r="I46" s="17">
        <v>2.5</v>
      </c>
      <c r="J46" s="36">
        <f t="shared" si="7"/>
        <v>2.5</v>
      </c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</row>
    <row r="47" spans="1:54" customFormat="1" ht="15.6" x14ac:dyDescent="0.3">
      <c r="A47" s="60" t="s">
        <v>98</v>
      </c>
      <c r="B47" s="60" t="s">
        <v>99</v>
      </c>
      <c r="C47" s="61" t="s">
        <v>100</v>
      </c>
      <c r="D47" s="11" t="str">
        <f>VLOOKUP(C47,'[1]MasterDatei_Mitglieder 2022'!$G:$AL,32,0)</f>
        <v>; heikehoffer@yahoo.com;</v>
      </c>
      <c r="E47" s="35" t="s">
        <v>376</v>
      </c>
      <c r="F47" s="8">
        <v>14</v>
      </c>
      <c r="G47" s="62" t="str">
        <f t="shared" ref="G47:G57" si="8">IF(F47&lt;14,"Nein",IF(E47="passiv","Nein","JA"))</f>
        <v>JA</v>
      </c>
      <c r="H47" s="17">
        <f t="shared" si="6"/>
        <v>3.5</v>
      </c>
      <c r="I47" s="17">
        <v>5</v>
      </c>
      <c r="J47" s="36">
        <f t="shared" si="7"/>
        <v>1.5</v>
      </c>
      <c r="K47" s="50"/>
      <c r="L47" s="50"/>
      <c r="M47" s="50"/>
      <c r="N47" s="50">
        <v>2.5</v>
      </c>
      <c r="O47" s="50"/>
      <c r="P47" s="50"/>
      <c r="Q47" s="50"/>
      <c r="R47" s="50"/>
      <c r="S47" s="50"/>
      <c r="T47" s="50"/>
      <c r="U47" s="50">
        <v>1</v>
      </c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47"/>
      <c r="AV47" s="42"/>
      <c r="AW47" s="42"/>
      <c r="AX47" s="42"/>
      <c r="AY47" s="42"/>
      <c r="AZ47" s="42"/>
      <c r="BA47" s="42"/>
      <c r="BB47" s="42"/>
    </row>
    <row r="48" spans="1:54" ht="15.6" hidden="1" x14ac:dyDescent="0.3">
      <c r="A48" s="34" t="s">
        <v>335</v>
      </c>
      <c r="B48" s="34" t="s">
        <v>154</v>
      </c>
      <c r="C48" s="11" t="s">
        <v>155</v>
      </c>
      <c r="D48" s="11"/>
      <c r="E48" s="35" t="s">
        <v>376</v>
      </c>
      <c r="F48" s="8">
        <v>45</v>
      </c>
      <c r="G48" s="8" t="str">
        <f t="shared" si="8"/>
        <v>JA</v>
      </c>
      <c r="H48" s="17">
        <f t="shared" si="6"/>
        <v>5</v>
      </c>
      <c r="I48" s="17">
        <v>5</v>
      </c>
      <c r="J48" s="36">
        <f t="shared" si="7"/>
        <v>0</v>
      </c>
      <c r="K48" s="50"/>
      <c r="L48" s="50"/>
      <c r="M48" s="50">
        <v>2</v>
      </c>
      <c r="N48" s="50"/>
      <c r="O48" s="50">
        <v>3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47"/>
      <c r="AV48" s="48"/>
      <c r="AW48" s="48"/>
      <c r="AX48" s="48"/>
      <c r="AY48" s="48"/>
      <c r="AZ48" s="48"/>
      <c r="BA48" s="48"/>
      <c r="BB48" s="48"/>
    </row>
    <row r="49" spans="1:54" ht="15.6" hidden="1" x14ac:dyDescent="0.3">
      <c r="A49" s="34" t="s">
        <v>160</v>
      </c>
      <c r="B49" s="34" t="s">
        <v>161</v>
      </c>
      <c r="C49" s="11" t="s">
        <v>162</v>
      </c>
      <c r="D49" s="11"/>
      <c r="E49" s="35" t="s">
        <v>376</v>
      </c>
      <c r="F49" s="8">
        <v>56</v>
      </c>
      <c r="G49" s="8" t="str">
        <f t="shared" si="8"/>
        <v>JA</v>
      </c>
      <c r="H49" s="17">
        <f t="shared" si="6"/>
        <v>5</v>
      </c>
      <c r="I49" s="17">
        <v>5</v>
      </c>
      <c r="J49" s="36">
        <f t="shared" si="7"/>
        <v>0</v>
      </c>
      <c r="K49" s="50"/>
      <c r="L49" s="50"/>
      <c r="M49" s="50"/>
      <c r="N49" s="50"/>
      <c r="O49" s="50">
        <v>5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47"/>
    </row>
    <row r="50" spans="1:54" customFormat="1" ht="15.6" hidden="1" x14ac:dyDescent="0.3">
      <c r="A50" s="60" t="s">
        <v>160</v>
      </c>
      <c r="B50" s="60" t="s">
        <v>322</v>
      </c>
      <c r="C50" s="61" t="s">
        <v>323</v>
      </c>
      <c r="D50" s="11" t="str">
        <f>VLOOKUP(C50,'[1]MasterDatei_Mitglieder 2022'!$G:$AL,32,0)</f>
        <v>; hoppe@isih-web.de;</v>
      </c>
      <c r="E50" s="35" t="s">
        <v>376</v>
      </c>
      <c r="F50" s="8">
        <v>18</v>
      </c>
      <c r="G50" s="62" t="str">
        <f t="shared" si="8"/>
        <v>JA</v>
      </c>
      <c r="H50" s="17">
        <f t="shared" si="6"/>
        <v>5</v>
      </c>
      <c r="I50" s="17">
        <v>5</v>
      </c>
      <c r="J50" s="36">
        <f t="shared" si="7"/>
        <v>0</v>
      </c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>
        <v>2.5</v>
      </c>
      <c r="V50" s="50"/>
      <c r="W50" s="50"/>
      <c r="X50" s="50"/>
      <c r="Y50" s="50">
        <v>2.5</v>
      </c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47"/>
      <c r="AV50" s="48"/>
      <c r="AW50" s="48"/>
      <c r="AX50" s="48"/>
      <c r="AY50" s="48"/>
      <c r="AZ50" s="48"/>
      <c r="BA50" s="48"/>
      <c r="BB50" s="48"/>
    </row>
    <row r="51" spans="1:54" ht="15.6" hidden="1" x14ac:dyDescent="0.3">
      <c r="A51" s="34" t="s">
        <v>336</v>
      </c>
      <c r="B51" s="34" t="s">
        <v>347</v>
      </c>
      <c r="C51" s="11" t="s">
        <v>362</v>
      </c>
      <c r="D51" s="11" t="str">
        <f>VLOOKUP(C51,'[1]MasterDatei_Mitglieder 2022'!$G:$AL,32,0)</f>
        <v>louis.immke@protonmail.com; ines.immke@protonmail.com;</v>
      </c>
      <c r="E51" s="35" t="s">
        <v>376</v>
      </c>
      <c r="F51" s="8">
        <v>15</v>
      </c>
      <c r="G51" s="8" t="str">
        <f t="shared" si="8"/>
        <v>JA</v>
      </c>
      <c r="H51" s="17">
        <f t="shared" si="6"/>
        <v>5.5</v>
      </c>
      <c r="I51" s="17">
        <v>5</v>
      </c>
      <c r="J51" s="36" t="str">
        <f t="shared" si="7"/>
        <v>0</v>
      </c>
      <c r="K51" s="50"/>
      <c r="L51" s="50"/>
      <c r="M51" s="50"/>
      <c r="N51" s="50">
        <v>3</v>
      </c>
      <c r="O51" s="50"/>
      <c r="P51" s="50"/>
      <c r="Q51" s="50"/>
      <c r="R51" s="50"/>
      <c r="S51" s="50"/>
      <c r="T51" s="50"/>
      <c r="U51" s="50"/>
      <c r="V51" s="50">
        <v>2.5</v>
      </c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47"/>
      <c r="AV51" s="48"/>
      <c r="AW51" s="48"/>
      <c r="AX51" s="48"/>
      <c r="AY51" s="48"/>
      <c r="AZ51" s="48"/>
      <c r="BA51" s="48"/>
      <c r="BB51" s="48"/>
    </row>
    <row r="52" spans="1:54" customFormat="1" ht="15.6" hidden="1" x14ac:dyDescent="0.3">
      <c r="A52" s="34" t="s">
        <v>110</v>
      </c>
      <c r="B52" s="34" t="s">
        <v>111</v>
      </c>
      <c r="C52" s="11" t="s">
        <v>112</v>
      </c>
      <c r="D52" s="11" t="str">
        <f>VLOOKUP(C52,'[1]MasterDatei_Mitglieder 2022'!$G:$AL,32,0)</f>
        <v>; isabelljacob80@gmail.com; karsten.jac@googlemail.com</v>
      </c>
      <c r="E52" s="35" t="s">
        <v>376</v>
      </c>
      <c r="F52" s="8">
        <v>11</v>
      </c>
      <c r="G52" s="8" t="str">
        <f t="shared" si="8"/>
        <v>Nein</v>
      </c>
      <c r="H52" s="17">
        <f t="shared" si="6"/>
        <v>0</v>
      </c>
      <c r="I52" s="17">
        <v>0</v>
      </c>
      <c r="J52" s="36">
        <v>0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10"/>
      <c r="AW52" s="10"/>
      <c r="AX52" s="10"/>
      <c r="AY52" s="10"/>
      <c r="AZ52" s="10"/>
      <c r="BA52" s="10"/>
      <c r="BB52" s="10"/>
    </row>
    <row r="53" spans="1:54" customFormat="1" ht="15.6" hidden="1" x14ac:dyDescent="0.3">
      <c r="A53" s="34" t="s">
        <v>110</v>
      </c>
      <c r="B53" s="34" t="s">
        <v>113</v>
      </c>
      <c r="C53" s="11" t="s">
        <v>114</v>
      </c>
      <c r="D53" s="11"/>
      <c r="E53" s="35" t="s">
        <v>376</v>
      </c>
      <c r="F53" s="8">
        <v>14</v>
      </c>
      <c r="G53" s="8" t="str">
        <f t="shared" si="8"/>
        <v>JA</v>
      </c>
      <c r="H53" s="17">
        <f t="shared" si="6"/>
        <v>5</v>
      </c>
      <c r="I53" s="17">
        <v>5</v>
      </c>
      <c r="J53" s="36">
        <f>IF(I53-H53&lt;0,"0",I53-H53)</f>
        <v>0</v>
      </c>
      <c r="K53" s="50"/>
      <c r="L53" s="50"/>
      <c r="M53" s="50"/>
      <c r="N53" s="50">
        <v>2</v>
      </c>
      <c r="O53" s="50"/>
      <c r="P53" s="50"/>
      <c r="Q53" s="50"/>
      <c r="R53" s="50"/>
      <c r="S53" s="50"/>
      <c r="T53" s="50">
        <v>3</v>
      </c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47"/>
      <c r="AV53" s="48"/>
      <c r="AW53" s="48"/>
      <c r="AX53" s="48"/>
      <c r="AY53" s="48"/>
      <c r="AZ53" s="48"/>
      <c r="BA53" s="48"/>
      <c r="BB53" s="48"/>
    </row>
    <row r="54" spans="1:54" customFormat="1" ht="15.6" hidden="1" x14ac:dyDescent="0.3">
      <c r="A54" s="34" t="s">
        <v>81</v>
      </c>
      <c r="B54" s="34" t="s">
        <v>115</v>
      </c>
      <c r="C54" s="11" t="s">
        <v>116</v>
      </c>
      <c r="D54" s="11" t="str">
        <f>VLOOKUP(C54,'[1]MasterDatei_Mitglieder 2022'!$G:$AL,32,0)</f>
        <v>mattis.jaretzke@icloud.com; sascha.jaretzke@icloud.com;</v>
      </c>
      <c r="E54" s="35" t="s">
        <v>376</v>
      </c>
      <c r="F54" s="8">
        <v>13</v>
      </c>
      <c r="G54" s="8" t="str">
        <f t="shared" si="8"/>
        <v>Nein</v>
      </c>
      <c r="H54" s="17">
        <f t="shared" si="6"/>
        <v>0</v>
      </c>
      <c r="I54" s="17">
        <v>5</v>
      </c>
      <c r="J54" s="36">
        <v>0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10"/>
      <c r="AW54" s="10"/>
      <c r="AX54" s="10"/>
      <c r="AY54" s="10"/>
      <c r="AZ54" s="10"/>
      <c r="BA54" s="10"/>
      <c r="BB54" s="10"/>
    </row>
    <row r="55" spans="1:54" ht="15.6" hidden="1" x14ac:dyDescent="0.3">
      <c r="A55" s="34" t="s">
        <v>81</v>
      </c>
      <c r="B55" s="34" t="s">
        <v>82</v>
      </c>
      <c r="C55" s="11" t="s">
        <v>83</v>
      </c>
      <c r="D55" s="11" t="str">
        <f>VLOOKUP(C55,'[1]MasterDatei_Mitglieder 2022'!$G:$AL,32,0)</f>
        <v>bjarne06@gmx.de; sascha.jaretzke@icloud.com;</v>
      </c>
      <c r="E55" s="35" t="s">
        <v>376</v>
      </c>
      <c r="F55" s="8">
        <v>15</v>
      </c>
      <c r="G55" s="8" t="str">
        <f t="shared" si="8"/>
        <v>JA</v>
      </c>
      <c r="H55" s="17">
        <f t="shared" si="6"/>
        <v>5</v>
      </c>
      <c r="I55" s="17">
        <v>5</v>
      </c>
      <c r="J55" s="36">
        <f>IF(I55-H55&lt;0,"0",I55-H55)</f>
        <v>0</v>
      </c>
      <c r="K55" s="50"/>
      <c r="L55" s="50"/>
      <c r="M55" s="50"/>
      <c r="N55" s="50">
        <v>5</v>
      </c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47"/>
    </row>
    <row r="56" spans="1:54" ht="15.6" x14ac:dyDescent="0.3">
      <c r="A56" s="60" t="s">
        <v>42</v>
      </c>
      <c r="B56" s="60" t="s">
        <v>43</v>
      </c>
      <c r="C56" s="61" t="s">
        <v>44</v>
      </c>
      <c r="D56" s="11" t="str">
        <f>VLOOKUP(C56,'[1]MasterDatei_Mitglieder 2022'!$G:$AL,32,0)</f>
        <v>alexandrujecan@gmail.com</v>
      </c>
      <c r="E56" s="35" t="s">
        <v>376</v>
      </c>
      <c r="F56" s="8">
        <v>33</v>
      </c>
      <c r="G56" s="62" t="str">
        <f t="shared" si="8"/>
        <v>JA</v>
      </c>
      <c r="H56" s="17">
        <f t="shared" si="6"/>
        <v>0</v>
      </c>
      <c r="I56" s="17">
        <v>6</v>
      </c>
      <c r="J56" s="36">
        <f>IF(I56-H56&lt;0,"0",I56-H56)</f>
        <v>6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47"/>
      <c r="AV56" s="48"/>
      <c r="AW56" s="48"/>
      <c r="AX56" s="48"/>
      <c r="AY56" s="48"/>
      <c r="AZ56" s="48"/>
      <c r="BA56" s="48"/>
      <c r="BB56" s="48"/>
    </row>
    <row r="57" spans="1:54" ht="15.6" hidden="1" x14ac:dyDescent="0.3">
      <c r="A57" s="34" t="s">
        <v>120</v>
      </c>
      <c r="B57" s="34" t="s">
        <v>121</v>
      </c>
      <c r="C57" s="11" t="s">
        <v>122</v>
      </c>
      <c r="D57" s="11" t="str">
        <f>VLOOKUP(C57,'[1]MasterDatei_Mitglieder 2022'!$G:$AL,32,0)</f>
        <v>; majong17@gmx.de;</v>
      </c>
      <c r="E57" s="35" t="s">
        <v>376</v>
      </c>
      <c r="F57" s="8">
        <v>13</v>
      </c>
      <c r="G57" s="8" t="str">
        <f t="shared" si="8"/>
        <v>Nein</v>
      </c>
      <c r="H57" s="17">
        <f t="shared" si="6"/>
        <v>0</v>
      </c>
      <c r="I57" s="17">
        <v>0</v>
      </c>
      <c r="J57" s="36">
        <v>0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10"/>
      <c r="AW57" s="10"/>
      <c r="AX57" s="10"/>
      <c r="AY57" s="10"/>
      <c r="AZ57" s="10"/>
      <c r="BA57" s="10"/>
      <c r="BB57" s="10"/>
    </row>
    <row r="58" spans="1:54" ht="15.6" x14ac:dyDescent="0.3">
      <c r="A58" s="63" t="s">
        <v>388</v>
      </c>
      <c r="B58" s="63" t="s">
        <v>387</v>
      </c>
      <c r="C58" s="61" t="s">
        <v>413</v>
      </c>
      <c r="D58" s="11" t="str">
        <f>VLOOKUP(C58,'[1]MasterDatei_Mitglieder 2022'!$G:$AL,32,0)</f>
        <v>kaouchalissa@gmail.com; rsatzer@t-online.de;</v>
      </c>
      <c r="E58" s="35" t="s">
        <v>376</v>
      </c>
      <c r="F58" s="8"/>
      <c r="G58" s="62" t="s">
        <v>22</v>
      </c>
      <c r="H58" s="17">
        <f t="shared" si="6"/>
        <v>0</v>
      </c>
      <c r="I58" s="17">
        <v>2.5</v>
      </c>
      <c r="J58" s="36">
        <f>IF(I58-H58&lt;0,"0",I58-H58)</f>
        <v>2.5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</row>
    <row r="59" spans="1:54" ht="15.6" x14ac:dyDescent="0.3">
      <c r="A59" s="63" t="s">
        <v>395</v>
      </c>
      <c r="B59" s="63" t="s">
        <v>396</v>
      </c>
      <c r="C59" s="61" t="s">
        <v>414</v>
      </c>
      <c r="D59" s="11" t="str">
        <f>VLOOKUP(C59,'[1]MasterDatei_Mitglieder 2022'!$G:$AL,32,0)</f>
        <v>Klementyna.karlinska@gmail.com; ;</v>
      </c>
      <c r="E59" s="35" t="s">
        <v>376</v>
      </c>
      <c r="F59" s="8"/>
      <c r="G59" s="62" t="s">
        <v>22</v>
      </c>
      <c r="H59" s="17">
        <f t="shared" si="6"/>
        <v>0</v>
      </c>
      <c r="I59" s="17">
        <v>2.5</v>
      </c>
      <c r="J59" s="36">
        <f>IF(I59-H59&lt;0,"0",I59-H59)</f>
        <v>2.5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</row>
    <row r="60" spans="1:54" ht="15.6" hidden="1" x14ac:dyDescent="0.3">
      <c r="A60" s="34" t="s">
        <v>123</v>
      </c>
      <c r="B60" s="34" t="s">
        <v>124</v>
      </c>
      <c r="C60" s="11" t="s">
        <v>125</v>
      </c>
      <c r="D60" s="11" t="str">
        <f>VLOOKUP(C60,'[1]MasterDatei_Mitglieder 2022'!$G:$AL,32,0)</f>
        <v>; alla.vasileiadou@yahoo.com;</v>
      </c>
      <c r="E60" s="35" t="s">
        <v>376</v>
      </c>
      <c r="F60" s="8">
        <v>8</v>
      </c>
      <c r="G60" s="8" t="str">
        <f t="shared" ref="G60:G76" si="9">IF(F60&lt;14,"Nein",IF(E60="passiv","Nein","JA"))</f>
        <v>Nein</v>
      </c>
      <c r="H60" s="17">
        <f t="shared" si="6"/>
        <v>0</v>
      </c>
      <c r="I60" s="17">
        <v>0</v>
      </c>
      <c r="J60" s="36">
        <v>0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10"/>
      <c r="AW60" s="10"/>
      <c r="AX60" s="10"/>
      <c r="AY60" s="10"/>
      <c r="AZ60" s="10"/>
      <c r="BA60" s="10"/>
      <c r="BB60" s="10"/>
    </row>
    <row r="61" spans="1:54" ht="15.6" hidden="1" x14ac:dyDescent="0.3">
      <c r="A61" s="34" t="s">
        <v>337</v>
      </c>
      <c r="B61" s="34" t="s">
        <v>85</v>
      </c>
      <c r="C61" s="11" t="s">
        <v>363</v>
      </c>
      <c r="D61" s="11" t="str">
        <f>VLOOKUP(C61,'[1]MasterDatei_Mitglieder 2022'!$G:$AL,32,0)</f>
        <v>; Kauert.isabell@gmail.com;</v>
      </c>
      <c r="E61" s="35" t="s">
        <v>376</v>
      </c>
      <c r="F61" s="8">
        <v>7</v>
      </c>
      <c r="G61" s="8" t="str">
        <f t="shared" si="9"/>
        <v>Nein</v>
      </c>
      <c r="H61" s="17">
        <f t="shared" si="6"/>
        <v>0</v>
      </c>
      <c r="I61" s="17">
        <v>0</v>
      </c>
      <c r="J61" s="36">
        <v>0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10"/>
      <c r="AW61" s="10"/>
      <c r="AX61" s="10"/>
      <c r="AY61" s="10"/>
      <c r="AZ61" s="10"/>
      <c r="BA61" s="10"/>
      <c r="BB61" s="10"/>
    </row>
    <row r="62" spans="1:54" customFormat="1" ht="15.6" hidden="1" x14ac:dyDescent="0.3">
      <c r="A62" s="34" t="s">
        <v>221</v>
      </c>
      <c r="B62" s="34" t="s">
        <v>222</v>
      </c>
      <c r="C62" s="11" t="s">
        <v>223</v>
      </c>
      <c r="D62" s="11"/>
      <c r="E62" s="35" t="s">
        <v>376</v>
      </c>
      <c r="F62" s="8">
        <v>22</v>
      </c>
      <c r="G62" s="8" t="str">
        <f t="shared" si="9"/>
        <v>JA</v>
      </c>
      <c r="H62" s="17">
        <f t="shared" si="6"/>
        <v>5</v>
      </c>
      <c r="I62" s="17">
        <v>5</v>
      </c>
      <c r="J62" s="36">
        <f t="shared" ref="J62:J68" si="10">IF(I62-H62&lt;0,"0",I62-H62)</f>
        <v>0</v>
      </c>
      <c r="K62" s="50"/>
      <c r="L62" s="50">
        <v>3.5</v>
      </c>
      <c r="M62" s="50">
        <v>1.5</v>
      </c>
      <c r="N62" s="50"/>
      <c r="O62" s="50"/>
      <c r="P62" s="50"/>
      <c r="Q62" s="50"/>
      <c r="R62" s="50"/>
      <c r="S62" s="50"/>
      <c r="T62" s="50"/>
      <c r="U62" s="50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8"/>
      <c r="AW62" s="48"/>
      <c r="AX62" s="48"/>
      <c r="AY62" s="48"/>
      <c r="AZ62" s="48"/>
      <c r="BA62" s="48"/>
      <c r="BB62" s="48"/>
    </row>
    <row r="63" spans="1:54" ht="15.6" hidden="1" x14ac:dyDescent="0.3">
      <c r="A63" s="34" t="s">
        <v>324</v>
      </c>
      <c r="B63" s="34" t="s">
        <v>325</v>
      </c>
      <c r="C63" s="11" t="s">
        <v>364</v>
      </c>
      <c r="D63" s="11"/>
      <c r="E63" s="35" t="s">
        <v>376</v>
      </c>
      <c r="F63" s="8">
        <v>61</v>
      </c>
      <c r="G63" s="8" t="str">
        <f t="shared" si="9"/>
        <v>JA</v>
      </c>
      <c r="H63" s="17">
        <f t="shared" si="6"/>
        <v>5</v>
      </c>
      <c r="I63" s="17">
        <v>5</v>
      </c>
      <c r="J63" s="36">
        <f t="shared" si="10"/>
        <v>0</v>
      </c>
      <c r="K63" s="50"/>
      <c r="L63" s="50"/>
      <c r="M63" s="50"/>
      <c r="N63" s="50"/>
      <c r="O63" s="50">
        <v>5</v>
      </c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47"/>
      <c r="AV63" s="48"/>
      <c r="AW63" s="48"/>
      <c r="AX63" s="48"/>
      <c r="AY63" s="48"/>
      <c r="AZ63" s="48"/>
      <c r="BA63" s="48"/>
      <c r="BB63" s="48"/>
    </row>
    <row r="64" spans="1:54" ht="15.6" hidden="1" x14ac:dyDescent="0.3">
      <c r="A64" s="60" t="s">
        <v>140</v>
      </c>
      <c r="B64" s="60" t="s">
        <v>141</v>
      </c>
      <c r="C64" s="61" t="s">
        <v>142</v>
      </c>
      <c r="D64" s="11" t="str">
        <f>VLOOKUP(C64,'[1]MasterDatei_Mitglieder 2022'!$G:$AL,32,0)</f>
        <v>wolflux1@gmail.com</v>
      </c>
      <c r="E64" s="35" t="s">
        <v>376</v>
      </c>
      <c r="F64" s="8">
        <v>49</v>
      </c>
      <c r="G64" s="62" t="str">
        <f t="shared" si="9"/>
        <v>JA</v>
      </c>
      <c r="H64" s="17">
        <f t="shared" si="6"/>
        <v>5</v>
      </c>
      <c r="I64" s="17">
        <v>5</v>
      </c>
      <c r="J64" s="36">
        <f t="shared" si="10"/>
        <v>0</v>
      </c>
      <c r="K64" s="50"/>
      <c r="L64" s="50"/>
      <c r="M64" s="50"/>
      <c r="N64" s="50"/>
      <c r="O64" s="50"/>
      <c r="P64" s="50"/>
      <c r="Q64" s="50">
        <v>2</v>
      </c>
      <c r="R64" s="50"/>
      <c r="S64" s="50"/>
      <c r="T64" s="50"/>
      <c r="U64" s="50"/>
      <c r="V64" s="50"/>
      <c r="W64" s="50"/>
      <c r="X64" s="50"/>
      <c r="Y64" s="50">
        <v>3</v>
      </c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47"/>
      <c r="AV64" s="48"/>
      <c r="AW64" s="48"/>
      <c r="AX64" s="48"/>
      <c r="AY64" s="48"/>
      <c r="AZ64" s="48"/>
      <c r="BA64" s="48"/>
      <c r="BB64" s="48"/>
    </row>
    <row r="65" spans="1:54" ht="15.6" hidden="1" x14ac:dyDescent="0.3">
      <c r="A65" s="34" t="s">
        <v>263</v>
      </c>
      <c r="B65" s="34" t="s">
        <v>264</v>
      </c>
      <c r="C65" s="11" t="s">
        <v>265</v>
      </c>
      <c r="D65" s="11"/>
      <c r="E65" s="35" t="s">
        <v>376</v>
      </c>
      <c r="F65" s="8">
        <v>15</v>
      </c>
      <c r="G65" s="8" t="str">
        <f t="shared" si="9"/>
        <v>JA</v>
      </c>
      <c r="H65" s="17">
        <f t="shared" si="6"/>
        <v>5</v>
      </c>
      <c r="I65" s="17">
        <v>5</v>
      </c>
      <c r="J65" s="36">
        <f t="shared" si="10"/>
        <v>0</v>
      </c>
      <c r="K65" s="50"/>
      <c r="L65" s="50"/>
      <c r="M65" s="50"/>
      <c r="N65" s="50"/>
      <c r="O65" s="50"/>
      <c r="P65" s="50">
        <v>5</v>
      </c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47"/>
      <c r="AV65" s="48"/>
      <c r="AW65" s="48"/>
      <c r="AX65" s="48"/>
      <c r="AY65" s="48"/>
      <c r="AZ65" s="48"/>
      <c r="BA65" s="48"/>
      <c r="BB65" s="48"/>
    </row>
    <row r="66" spans="1:54" ht="15.6" x14ac:dyDescent="0.3">
      <c r="A66" s="60" t="s">
        <v>278</v>
      </c>
      <c r="B66" s="60" t="s">
        <v>279</v>
      </c>
      <c r="C66" s="61" t="s">
        <v>280</v>
      </c>
      <c r="D66" s="11" t="str">
        <f>VLOOKUP(C66,'[1]MasterDatei_Mitglieder 2022'!$G:$AL,32,0)</f>
        <v>sonja.klatte@gmx.de</v>
      </c>
      <c r="E66" s="35" t="s">
        <v>376</v>
      </c>
      <c r="F66" s="8">
        <v>24</v>
      </c>
      <c r="G66" s="62" t="str">
        <f t="shared" si="9"/>
        <v>JA</v>
      </c>
      <c r="H66" s="17">
        <f t="shared" si="6"/>
        <v>0</v>
      </c>
      <c r="I66" s="17">
        <v>5</v>
      </c>
      <c r="J66" s="36">
        <f t="shared" si="10"/>
        <v>5</v>
      </c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47"/>
      <c r="AV66" s="48"/>
      <c r="AW66" s="48"/>
      <c r="AX66" s="48"/>
      <c r="AY66" s="48"/>
      <c r="AZ66" s="48"/>
      <c r="BA66" s="48"/>
      <c r="BB66" s="48"/>
    </row>
    <row r="67" spans="1:54" ht="15.6" hidden="1" x14ac:dyDescent="0.3">
      <c r="A67" s="60" t="s">
        <v>182</v>
      </c>
      <c r="B67" s="60" t="s">
        <v>183</v>
      </c>
      <c r="C67" s="61" t="s">
        <v>184</v>
      </c>
      <c r="D67" s="11" t="str">
        <f>VLOOKUP(C67,'[1]MasterDatei_Mitglieder 2022'!$G:$AL,32,0)</f>
        <v>jojo.kleinknecht@outlook.com; familie.kleinknecht@t-online.de;</v>
      </c>
      <c r="E67" s="35" t="s">
        <v>376</v>
      </c>
      <c r="F67" s="8">
        <v>17</v>
      </c>
      <c r="G67" s="62" t="str">
        <f t="shared" si="9"/>
        <v>JA</v>
      </c>
      <c r="H67" s="17">
        <f t="shared" si="6"/>
        <v>5</v>
      </c>
      <c r="I67" s="17">
        <v>5</v>
      </c>
      <c r="J67" s="36">
        <f t="shared" si="10"/>
        <v>0</v>
      </c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>
        <v>5</v>
      </c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47"/>
    </row>
    <row r="68" spans="1:54" ht="15.6" hidden="1" x14ac:dyDescent="0.3">
      <c r="A68" s="34" t="s">
        <v>146</v>
      </c>
      <c r="B68" s="34" t="s">
        <v>237</v>
      </c>
      <c r="C68" s="11" t="s">
        <v>238</v>
      </c>
      <c r="D68" s="11"/>
      <c r="E68" s="35" t="s">
        <v>376</v>
      </c>
      <c r="F68" s="8">
        <v>47</v>
      </c>
      <c r="G68" s="8" t="str">
        <f t="shared" si="9"/>
        <v>JA</v>
      </c>
      <c r="H68" s="17">
        <f t="shared" si="6"/>
        <v>5</v>
      </c>
      <c r="I68" s="17">
        <v>5</v>
      </c>
      <c r="J68" s="36">
        <f t="shared" si="10"/>
        <v>0</v>
      </c>
      <c r="K68" s="50"/>
      <c r="L68" s="50"/>
      <c r="M68" s="50"/>
      <c r="N68" s="50"/>
      <c r="O68" s="50"/>
      <c r="P68" s="50">
        <v>5</v>
      </c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47"/>
      <c r="AV68" s="48"/>
      <c r="AW68" s="48"/>
      <c r="AX68" s="48"/>
      <c r="AY68" s="48"/>
      <c r="AZ68" s="48"/>
      <c r="BA68" s="48"/>
      <c r="BB68" s="48"/>
    </row>
    <row r="69" spans="1:54" ht="15.6" hidden="1" x14ac:dyDescent="0.3">
      <c r="A69" s="34" t="s">
        <v>146</v>
      </c>
      <c r="B69" s="34" t="s">
        <v>147</v>
      </c>
      <c r="C69" s="11" t="s">
        <v>148</v>
      </c>
      <c r="D69" s="11" t="str">
        <f>VLOOKUP(C69,'[1]MasterDatei_Mitglieder 2022'!$G:$AL,32,0)</f>
        <v>; kliem.m@skf-berlin.de; skliem@kpmg.com</v>
      </c>
      <c r="E69" s="35" t="s">
        <v>376</v>
      </c>
      <c r="F69" s="8">
        <v>10</v>
      </c>
      <c r="G69" s="8" t="str">
        <f t="shared" si="9"/>
        <v>Nein</v>
      </c>
      <c r="H69" s="17">
        <f t="shared" si="6"/>
        <v>0</v>
      </c>
      <c r="I69" s="17">
        <v>0</v>
      </c>
      <c r="J69" s="36">
        <v>0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10"/>
      <c r="AW69" s="10"/>
      <c r="AX69" s="10"/>
      <c r="AY69" s="10"/>
      <c r="AZ69" s="10"/>
      <c r="BA69" s="10"/>
      <c r="BB69" s="10"/>
    </row>
    <row r="70" spans="1:54" ht="15.6" hidden="1" x14ac:dyDescent="0.3">
      <c r="A70" s="34" t="s">
        <v>242</v>
      </c>
      <c r="B70" s="34" t="s">
        <v>243</v>
      </c>
      <c r="C70" s="11" t="s">
        <v>244</v>
      </c>
      <c r="D70" s="11"/>
      <c r="E70" s="35" t="s">
        <v>376</v>
      </c>
      <c r="F70" s="8">
        <v>35</v>
      </c>
      <c r="G70" s="8" t="str">
        <f t="shared" si="9"/>
        <v>JA</v>
      </c>
      <c r="H70" s="17">
        <f t="shared" si="6"/>
        <v>5</v>
      </c>
      <c r="I70" s="17">
        <v>5</v>
      </c>
      <c r="J70" s="36">
        <f t="shared" ref="J70:J78" si="11">IF(I70-H70&lt;0,"0",I70-H70)</f>
        <v>0</v>
      </c>
      <c r="K70" s="50"/>
      <c r="L70" s="50"/>
      <c r="M70" s="50">
        <v>3.5</v>
      </c>
      <c r="N70" s="50"/>
      <c r="O70" s="50"/>
      <c r="P70" s="50">
        <v>1.5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47"/>
      <c r="AV70" s="48"/>
      <c r="AW70" s="48"/>
      <c r="AX70" s="48"/>
      <c r="AY70" s="48"/>
      <c r="AZ70" s="48"/>
      <c r="BA70" s="48"/>
      <c r="BB70" s="48"/>
    </row>
    <row r="71" spans="1:54" customFormat="1" ht="15.6" x14ac:dyDescent="0.3">
      <c r="A71" s="60" t="s">
        <v>199</v>
      </c>
      <c r="B71" s="60" t="s">
        <v>200</v>
      </c>
      <c r="C71" s="61" t="s">
        <v>201</v>
      </c>
      <c r="D71" s="11" t="str">
        <f>VLOOKUP(C71,'[1]MasterDatei_Mitglieder 2022'!$G:$AL,32,0)</f>
        <v>katalima@gmx.de; ;</v>
      </c>
      <c r="E71" s="35" t="s">
        <v>376</v>
      </c>
      <c r="F71" s="8">
        <v>42</v>
      </c>
      <c r="G71" s="62" t="str">
        <f t="shared" si="9"/>
        <v>JA</v>
      </c>
      <c r="H71" s="17">
        <f t="shared" ref="H71:H102" si="12">SUM(K71:AZ71)</f>
        <v>0</v>
      </c>
      <c r="I71" s="17">
        <v>5</v>
      </c>
      <c r="J71" s="36">
        <f t="shared" si="11"/>
        <v>5</v>
      </c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47"/>
      <c r="AV71" s="48"/>
      <c r="AW71" s="48"/>
      <c r="AX71" s="48"/>
      <c r="AY71" s="48"/>
      <c r="AZ71" s="48"/>
      <c r="BA71" s="48"/>
      <c r="BB71" s="48"/>
    </row>
    <row r="72" spans="1:54" ht="15.6" hidden="1" x14ac:dyDescent="0.3">
      <c r="A72" s="34" t="s">
        <v>159</v>
      </c>
      <c r="B72" s="34" t="s">
        <v>252</v>
      </c>
      <c r="C72" s="11" t="s">
        <v>253</v>
      </c>
      <c r="D72" s="11" t="str">
        <f>VLOOKUP(C72,'[1]MasterDatei_Mitglieder 2022'!$G:$AL,32,0)</f>
        <v>maximilian.lazik@gmx.de; ;</v>
      </c>
      <c r="E72" s="35" t="s">
        <v>376</v>
      </c>
      <c r="F72" s="8">
        <v>24</v>
      </c>
      <c r="G72" s="8" t="str">
        <f t="shared" si="9"/>
        <v>JA</v>
      </c>
      <c r="H72" s="17">
        <f t="shared" si="12"/>
        <v>5</v>
      </c>
      <c r="I72" s="17">
        <v>5</v>
      </c>
      <c r="J72" s="36">
        <f t="shared" si="11"/>
        <v>0</v>
      </c>
      <c r="K72" s="50"/>
      <c r="L72" s="50"/>
      <c r="M72" s="50"/>
      <c r="N72" s="50"/>
      <c r="O72" s="50"/>
      <c r="P72" s="50"/>
      <c r="Q72" s="50"/>
      <c r="R72" s="50"/>
      <c r="S72" s="50"/>
      <c r="T72" s="50">
        <v>5</v>
      </c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47"/>
      <c r="AV72" s="48"/>
      <c r="AW72" s="48"/>
      <c r="AX72" s="48"/>
      <c r="AY72" s="48"/>
      <c r="AZ72" s="48"/>
      <c r="BA72" s="48"/>
      <c r="BB72" s="48"/>
    </row>
    <row r="73" spans="1:54" ht="15.6" hidden="1" x14ac:dyDescent="0.3">
      <c r="A73" s="34" t="s">
        <v>239</v>
      </c>
      <c r="B73" s="34" t="s">
        <v>240</v>
      </c>
      <c r="C73" s="11" t="s">
        <v>241</v>
      </c>
      <c r="D73" s="11" t="str">
        <f>VLOOKUP(C73,'[1]MasterDatei_Mitglieder 2022'!$G:$AL,32,0)</f>
        <v>marle11@web.de; ;</v>
      </c>
      <c r="E73" s="35" t="s">
        <v>376</v>
      </c>
      <c r="F73" s="8">
        <v>52</v>
      </c>
      <c r="G73" s="8" t="str">
        <f t="shared" si="9"/>
        <v>JA</v>
      </c>
      <c r="H73" s="17">
        <f t="shared" si="12"/>
        <v>6</v>
      </c>
      <c r="I73" s="17">
        <v>5</v>
      </c>
      <c r="J73" s="36" t="str">
        <f t="shared" si="11"/>
        <v>0</v>
      </c>
      <c r="K73" s="50"/>
      <c r="L73" s="50"/>
      <c r="M73" s="50">
        <v>2</v>
      </c>
      <c r="N73" s="50"/>
      <c r="O73" s="50"/>
      <c r="P73" s="50"/>
      <c r="Q73" s="50"/>
      <c r="R73" s="50"/>
      <c r="S73" s="50">
        <v>2</v>
      </c>
      <c r="T73" s="50"/>
      <c r="U73" s="50"/>
      <c r="V73" s="50"/>
      <c r="W73" s="50">
        <v>2</v>
      </c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47"/>
      <c r="AV73" s="48"/>
      <c r="AW73" s="48"/>
      <c r="AX73" s="48"/>
      <c r="AY73" s="48"/>
      <c r="AZ73" s="48"/>
      <c r="BA73" s="48"/>
      <c r="BB73" s="48"/>
    </row>
    <row r="74" spans="1:54" ht="15.6" hidden="1" x14ac:dyDescent="0.3">
      <c r="A74" s="34" t="s">
        <v>163</v>
      </c>
      <c r="B74" s="34" t="s">
        <v>164</v>
      </c>
      <c r="C74" s="11" t="s">
        <v>165</v>
      </c>
      <c r="D74" s="11"/>
      <c r="E74" s="35" t="s">
        <v>376</v>
      </c>
      <c r="F74" s="8">
        <v>14</v>
      </c>
      <c r="G74" s="8" t="str">
        <f t="shared" si="9"/>
        <v>JA</v>
      </c>
      <c r="H74" s="17">
        <f t="shared" si="12"/>
        <v>5</v>
      </c>
      <c r="I74" s="17">
        <v>5</v>
      </c>
      <c r="J74" s="36">
        <f t="shared" si="11"/>
        <v>0</v>
      </c>
      <c r="K74" s="50"/>
      <c r="L74" s="50"/>
      <c r="M74" s="50"/>
      <c r="N74" s="50">
        <v>3</v>
      </c>
      <c r="O74" s="50">
        <v>2</v>
      </c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47"/>
      <c r="AV74" s="48"/>
      <c r="AW74" s="48"/>
      <c r="AX74" s="48"/>
      <c r="AY74" s="48"/>
      <c r="AZ74" s="48"/>
      <c r="BA74" s="48"/>
      <c r="BB74" s="48"/>
    </row>
    <row r="75" spans="1:54" ht="15.6" hidden="1" x14ac:dyDescent="0.3">
      <c r="A75" s="34" t="s">
        <v>166</v>
      </c>
      <c r="B75" s="34" t="s">
        <v>193</v>
      </c>
      <c r="C75" s="11" t="s">
        <v>194</v>
      </c>
      <c r="D75" s="11"/>
      <c r="E75" s="35" t="s">
        <v>376</v>
      </c>
      <c r="F75" s="8">
        <v>25</v>
      </c>
      <c r="G75" s="8" t="str">
        <f t="shared" si="9"/>
        <v>JA</v>
      </c>
      <c r="H75" s="17">
        <f t="shared" si="12"/>
        <v>7.5</v>
      </c>
      <c r="I75" s="17">
        <v>5</v>
      </c>
      <c r="J75" s="36" t="str">
        <f t="shared" si="11"/>
        <v>0</v>
      </c>
      <c r="K75" s="50"/>
      <c r="L75" s="50"/>
      <c r="M75" s="50"/>
      <c r="N75" s="50"/>
      <c r="O75" s="50">
        <v>5</v>
      </c>
      <c r="P75" s="50">
        <v>2.5</v>
      </c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47"/>
      <c r="AV75" s="48"/>
      <c r="AW75" s="48"/>
      <c r="AX75" s="48"/>
      <c r="AY75" s="48"/>
      <c r="AZ75" s="48"/>
      <c r="BA75" s="48"/>
      <c r="BB75" s="48"/>
    </row>
    <row r="76" spans="1:54" customFormat="1" ht="15.6" hidden="1" x14ac:dyDescent="0.3">
      <c r="A76" s="34" t="s">
        <v>202</v>
      </c>
      <c r="B76" s="34" t="s">
        <v>200</v>
      </c>
      <c r="C76" s="11" t="s">
        <v>203</v>
      </c>
      <c r="D76" s="11"/>
      <c r="E76" s="35" t="s">
        <v>376</v>
      </c>
      <c r="F76" s="8">
        <v>52</v>
      </c>
      <c r="G76" s="8" t="str">
        <f t="shared" si="9"/>
        <v>JA</v>
      </c>
      <c r="H76" s="17">
        <f t="shared" si="12"/>
        <v>6</v>
      </c>
      <c r="I76" s="17">
        <v>5</v>
      </c>
      <c r="J76" s="36" t="str">
        <f t="shared" si="11"/>
        <v>0</v>
      </c>
      <c r="K76" s="50"/>
      <c r="L76" s="50"/>
      <c r="M76" s="50"/>
      <c r="N76" s="50">
        <v>3</v>
      </c>
      <c r="O76" s="50">
        <v>3</v>
      </c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47"/>
      <c r="AV76" s="48"/>
      <c r="AW76" s="48"/>
      <c r="AX76" s="48"/>
      <c r="AY76" s="48"/>
      <c r="AZ76" s="48"/>
      <c r="BA76" s="48"/>
      <c r="BB76" s="48"/>
    </row>
    <row r="77" spans="1:54" customFormat="1" ht="15.6" x14ac:dyDescent="0.3">
      <c r="A77" s="63" t="s">
        <v>389</v>
      </c>
      <c r="B77" s="63" t="s">
        <v>390</v>
      </c>
      <c r="C77" s="61" t="s">
        <v>415</v>
      </c>
      <c r="D77" s="11" t="str">
        <f>VLOOKUP(C77,'[1]MasterDatei_Mitglieder 2022'!$G:$AL,32,0)</f>
        <v>manthey.a@web.de</v>
      </c>
      <c r="E77" s="35" t="s">
        <v>376</v>
      </c>
      <c r="F77" s="8"/>
      <c r="G77" s="62" t="s">
        <v>22</v>
      </c>
      <c r="H77" s="17">
        <f t="shared" si="12"/>
        <v>0</v>
      </c>
      <c r="I77" s="17">
        <v>2.5</v>
      </c>
      <c r="J77" s="36">
        <f t="shared" si="11"/>
        <v>2.5</v>
      </c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</row>
    <row r="78" spans="1:54" ht="15.6" x14ac:dyDescent="0.3">
      <c r="A78" s="60" t="s">
        <v>266</v>
      </c>
      <c r="B78" s="60" t="s">
        <v>267</v>
      </c>
      <c r="C78" s="61" t="s">
        <v>268</v>
      </c>
      <c r="D78" s="11" t="str">
        <f>VLOOKUP(C78,'[1]MasterDatei_Mitglieder 2022'!$G:$AL,32,0)</f>
        <v>matthiese@icloud.com</v>
      </c>
      <c r="E78" s="35" t="s">
        <v>376</v>
      </c>
      <c r="F78" s="8">
        <v>45</v>
      </c>
      <c r="G78" s="62" t="str">
        <f t="shared" ref="G78:G85" si="13">IF(F78&lt;14,"Nein",IF(E78="passiv","Nein","JA"))</f>
        <v>JA</v>
      </c>
      <c r="H78" s="17">
        <f t="shared" si="12"/>
        <v>5</v>
      </c>
      <c r="I78" s="17">
        <v>10</v>
      </c>
      <c r="J78" s="36">
        <f t="shared" si="11"/>
        <v>5</v>
      </c>
      <c r="K78" s="50"/>
      <c r="L78" s="50"/>
      <c r="M78" s="50"/>
      <c r="N78" s="50"/>
      <c r="O78" s="50"/>
      <c r="P78" s="50">
        <v>5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47"/>
      <c r="AV78" s="48"/>
      <c r="AW78" s="48"/>
      <c r="AX78" s="48"/>
      <c r="AY78" s="48"/>
      <c r="AZ78" s="48"/>
      <c r="BA78" s="48"/>
      <c r="BB78" s="48"/>
    </row>
    <row r="79" spans="1:54" ht="15.6" hidden="1" x14ac:dyDescent="0.3">
      <c r="A79" s="34" t="s">
        <v>176</v>
      </c>
      <c r="B79" s="34" t="s">
        <v>177</v>
      </c>
      <c r="C79" s="11" t="s">
        <v>178</v>
      </c>
      <c r="D79" s="11" t="str">
        <f>VLOOKUP(C79,'[1]MasterDatei_Mitglieder 2022'!$G:$AL,32,0)</f>
        <v>; ulrikemauersberger@gmx.de; florian.kruse@gmail.com</v>
      </c>
      <c r="E79" s="35" t="s">
        <v>376</v>
      </c>
      <c r="F79" s="8">
        <v>13</v>
      </c>
      <c r="G79" s="8" t="str">
        <f t="shared" si="13"/>
        <v>Nein</v>
      </c>
      <c r="H79" s="17">
        <f t="shared" si="12"/>
        <v>0</v>
      </c>
      <c r="I79" s="17">
        <v>0</v>
      </c>
      <c r="J79" s="36">
        <v>0</v>
      </c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10"/>
      <c r="AW79" s="10"/>
      <c r="AX79" s="10"/>
      <c r="AY79" s="10"/>
      <c r="AZ79" s="10"/>
      <c r="BA79" s="10"/>
      <c r="BB79" s="10"/>
    </row>
    <row r="80" spans="1:54" ht="15.6" hidden="1" x14ac:dyDescent="0.3">
      <c r="A80" s="34" t="s">
        <v>338</v>
      </c>
      <c r="B80" s="34" t="s">
        <v>141</v>
      </c>
      <c r="C80" s="11" t="s">
        <v>365</v>
      </c>
      <c r="D80" s="11"/>
      <c r="E80" s="35" t="s">
        <v>376</v>
      </c>
      <c r="F80" s="8">
        <v>47</v>
      </c>
      <c r="G80" s="8" t="str">
        <f t="shared" si="13"/>
        <v>JA</v>
      </c>
      <c r="H80" s="17">
        <f t="shared" si="12"/>
        <v>5</v>
      </c>
      <c r="I80" s="17">
        <v>5</v>
      </c>
      <c r="J80" s="36">
        <f>IF(I80-H80&lt;0,"0",I80-H80)</f>
        <v>0</v>
      </c>
      <c r="K80" s="50"/>
      <c r="L80" s="50"/>
      <c r="M80" s="50"/>
      <c r="N80" s="50"/>
      <c r="O80" s="50"/>
      <c r="P80" s="50">
        <v>5</v>
      </c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47"/>
    </row>
    <row r="81" spans="1:54" ht="15.6" x14ac:dyDescent="0.3">
      <c r="A81" s="60" t="s">
        <v>179</v>
      </c>
      <c r="B81" s="60" t="s">
        <v>180</v>
      </c>
      <c r="C81" s="61" t="s">
        <v>181</v>
      </c>
      <c r="D81" s="11" t="str">
        <f>VLOOKUP(C81,'[1]MasterDatei_Mitglieder 2022'!$G:$AL,32,0)</f>
        <v>mieritz@t-online.de</v>
      </c>
      <c r="E81" s="35" t="s">
        <v>376</v>
      </c>
      <c r="F81" s="8">
        <v>65</v>
      </c>
      <c r="G81" s="62" t="str">
        <f t="shared" si="13"/>
        <v>JA</v>
      </c>
      <c r="H81" s="17">
        <f t="shared" si="12"/>
        <v>0</v>
      </c>
      <c r="I81" s="17">
        <v>5</v>
      </c>
      <c r="J81" s="36">
        <f>IF(I81-H81&lt;0,"0",I81-H81)</f>
        <v>5</v>
      </c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47"/>
      <c r="AV81" s="48"/>
      <c r="AW81" s="48"/>
      <c r="AX81" s="48"/>
      <c r="AY81" s="48"/>
      <c r="AZ81" s="48"/>
      <c r="BA81" s="48"/>
      <c r="BB81" s="48"/>
    </row>
    <row r="82" spans="1:54" ht="15.6" x14ac:dyDescent="0.3">
      <c r="A82" s="60" t="s">
        <v>45</v>
      </c>
      <c r="B82" s="60" t="s">
        <v>46</v>
      </c>
      <c r="C82" s="61" t="s">
        <v>47</v>
      </c>
      <c r="D82" s="11" t="str">
        <f>VLOOKUP(C82,'[1]MasterDatei_Mitglieder 2022'!$G:$AL,32,0)</f>
        <v>wmochmann@gmx.de</v>
      </c>
      <c r="E82" s="35" t="s">
        <v>376</v>
      </c>
      <c r="F82" s="8">
        <v>17</v>
      </c>
      <c r="G82" s="62" t="str">
        <f t="shared" si="13"/>
        <v>JA</v>
      </c>
      <c r="H82" s="17">
        <f t="shared" si="12"/>
        <v>2.5</v>
      </c>
      <c r="I82" s="17">
        <v>5</v>
      </c>
      <c r="J82" s="36">
        <f>IF(I82-H82&lt;0,"0",I82-H82)</f>
        <v>2.5</v>
      </c>
      <c r="K82" s="50"/>
      <c r="L82" s="50"/>
      <c r="M82" s="50"/>
      <c r="N82" s="50"/>
      <c r="O82" s="50">
        <v>2.5</v>
      </c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47"/>
      <c r="AV82" s="48"/>
      <c r="AW82" s="48"/>
      <c r="AX82" s="48"/>
      <c r="AY82" s="48"/>
      <c r="AZ82" s="48"/>
      <c r="BA82" s="48"/>
      <c r="BB82" s="48"/>
    </row>
    <row r="83" spans="1:54" ht="15.6" x14ac:dyDescent="0.3">
      <c r="A83" s="60" t="s">
        <v>19</v>
      </c>
      <c r="B83" s="60" t="s">
        <v>20</v>
      </c>
      <c r="C83" s="61" t="s">
        <v>21</v>
      </c>
      <c r="D83" s="11" t="str">
        <f>VLOOKUP(C83,'[1]MasterDatei_Mitglieder 2022'!$G:$AL,32,0)</f>
        <v>amontgobert@gmail.com</v>
      </c>
      <c r="E83" s="35" t="s">
        <v>376</v>
      </c>
      <c r="F83" s="8">
        <v>34</v>
      </c>
      <c r="G83" s="62" t="str">
        <f t="shared" si="13"/>
        <v>JA</v>
      </c>
      <c r="H83" s="17">
        <f t="shared" si="12"/>
        <v>0</v>
      </c>
      <c r="I83" s="17">
        <v>5</v>
      </c>
      <c r="J83" s="36">
        <f>IF(I83-H83&lt;0,"0",I83-H83)</f>
        <v>5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47"/>
      <c r="AV83" s="48"/>
      <c r="AW83" s="48"/>
      <c r="AX83" s="48"/>
      <c r="AY83" s="48"/>
      <c r="AZ83" s="48"/>
      <c r="BA83" s="48"/>
      <c r="BB83" s="48"/>
    </row>
    <row r="84" spans="1:54" ht="15.6" hidden="1" x14ac:dyDescent="0.3">
      <c r="A84" s="34" t="s">
        <v>339</v>
      </c>
      <c r="B84" s="34" t="s">
        <v>348</v>
      </c>
      <c r="C84" s="11" t="s">
        <v>366</v>
      </c>
      <c r="D84" s="11" t="str">
        <f>VLOOKUP(C84,'[1]MasterDatei_Mitglieder 2022'!$G:$AL,32,0)</f>
        <v>; amontgobert@gmail.com; max@wonke.de</v>
      </c>
      <c r="E84" s="35" t="s">
        <v>376</v>
      </c>
      <c r="F84" s="8">
        <v>6</v>
      </c>
      <c r="G84" s="8" t="str">
        <f t="shared" si="13"/>
        <v>Nein</v>
      </c>
      <c r="H84" s="17">
        <f t="shared" si="12"/>
        <v>0</v>
      </c>
      <c r="I84" s="17">
        <v>0</v>
      </c>
      <c r="J84" s="36">
        <v>0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10"/>
      <c r="AW84" s="10"/>
      <c r="AX84" s="10"/>
      <c r="AY84" s="10"/>
      <c r="AZ84" s="10"/>
      <c r="BA84" s="10"/>
      <c r="BB84" s="10"/>
    </row>
    <row r="85" spans="1:54" ht="15.6" hidden="1" x14ac:dyDescent="0.3">
      <c r="A85" s="34" t="s">
        <v>339</v>
      </c>
      <c r="B85" s="34" t="s">
        <v>276</v>
      </c>
      <c r="C85" s="11" t="s">
        <v>367</v>
      </c>
      <c r="D85" s="11" t="str">
        <f>VLOOKUP(C85,'[1]MasterDatei_Mitglieder 2022'!$G:$AL,32,0)</f>
        <v>; amontgobert@gmail.com; max@wonke.de</v>
      </c>
      <c r="E85" s="35" t="s">
        <v>376</v>
      </c>
      <c r="F85" s="8">
        <v>6</v>
      </c>
      <c r="G85" s="8" t="str">
        <f t="shared" si="13"/>
        <v>Nein</v>
      </c>
      <c r="H85" s="17">
        <f t="shared" si="12"/>
        <v>0</v>
      </c>
      <c r="I85" s="17">
        <v>0</v>
      </c>
      <c r="J85" s="36">
        <v>0</v>
      </c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10"/>
      <c r="AW85" s="10"/>
      <c r="AX85" s="10"/>
      <c r="AY85" s="10"/>
      <c r="AZ85" s="10"/>
      <c r="BA85" s="10"/>
      <c r="BB85" s="10"/>
    </row>
    <row r="86" spans="1:54" customFormat="1" ht="15.6" x14ac:dyDescent="0.3">
      <c r="A86" s="63" t="s">
        <v>392</v>
      </c>
      <c r="B86" s="63" t="s">
        <v>391</v>
      </c>
      <c r="C86" s="61" t="s">
        <v>416</v>
      </c>
      <c r="D86" s="11" t="str">
        <f>VLOOKUP(C86,'[1]MasterDatei_Mitglieder 2022'!$G:$AL,32,0)</f>
        <v>cenger@gmx.de
; ;</v>
      </c>
      <c r="E86" s="35" t="s">
        <v>376</v>
      </c>
      <c r="F86" s="8"/>
      <c r="G86" s="62" t="s">
        <v>22</v>
      </c>
      <c r="H86" s="17">
        <f t="shared" si="12"/>
        <v>0</v>
      </c>
      <c r="I86" s="17">
        <v>2.5</v>
      </c>
      <c r="J86" s="36">
        <f t="shared" ref="J86:J95" si="14">IF(I86-H86&lt;0,"0",I86-H86)</f>
        <v>2.5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</row>
    <row r="87" spans="1:54" customFormat="1" ht="15.6" x14ac:dyDescent="0.3">
      <c r="A87" s="60" t="s">
        <v>78</v>
      </c>
      <c r="B87" s="60" t="s">
        <v>79</v>
      </c>
      <c r="C87" s="61" t="s">
        <v>80</v>
      </c>
      <c r="D87" s="11" t="str">
        <f>VLOOKUP(C87,'[1]MasterDatei_Mitglieder 2022'!$G:$AL,32,0)</f>
        <v>bernd.mrosack@t-online.de</v>
      </c>
      <c r="E87" s="35" t="s">
        <v>376</v>
      </c>
      <c r="F87" s="8">
        <v>60</v>
      </c>
      <c r="G87" s="62" t="str">
        <f t="shared" ref="G87:G92" si="15">IF(F87&lt;14,"Nein",IF(E87="passiv","Nein","JA"))</f>
        <v>JA</v>
      </c>
      <c r="H87" s="17">
        <f t="shared" si="12"/>
        <v>0</v>
      </c>
      <c r="I87" s="17">
        <v>5</v>
      </c>
      <c r="J87" s="36">
        <f t="shared" si="14"/>
        <v>5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47"/>
      <c r="AV87" s="48"/>
      <c r="AW87" s="48"/>
      <c r="AX87" s="48"/>
      <c r="AY87" s="48"/>
      <c r="AZ87" s="48"/>
      <c r="BA87" s="48"/>
      <c r="BB87" s="48"/>
    </row>
    <row r="88" spans="1:54" customFormat="1" ht="15.6" x14ac:dyDescent="0.3">
      <c r="A88" s="60" t="s">
        <v>313</v>
      </c>
      <c r="B88" s="60" t="s">
        <v>314</v>
      </c>
      <c r="C88" s="61" t="s">
        <v>315</v>
      </c>
      <c r="D88" s="11" t="str">
        <f>VLOOKUP(C88,'[1]MasterDatei_Mitglieder 2022'!$G:$AL,32,0)</f>
        <v>pttorsten@t-online.de</v>
      </c>
      <c r="E88" s="35" t="s">
        <v>376</v>
      </c>
      <c r="F88" s="8">
        <v>59</v>
      </c>
      <c r="G88" s="62" t="str">
        <f t="shared" si="15"/>
        <v>JA</v>
      </c>
      <c r="H88" s="17">
        <f t="shared" si="12"/>
        <v>2.5</v>
      </c>
      <c r="I88" s="17">
        <v>5</v>
      </c>
      <c r="J88" s="36">
        <f t="shared" si="14"/>
        <v>2.5</v>
      </c>
      <c r="K88" s="50"/>
      <c r="L88" s="50"/>
      <c r="M88" s="50"/>
      <c r="N88" s="50"/>
      <c r="O88" s="50"/>
      <c r="P88" s="50">
        <v>2.5</v>
      </c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47"/>
      <c r="AV88" s="48"/>
      <c r="AW88" s="48"/>
      <c r="AX88" s="48"/>
      <c r="AY88" s="48"/>
      <c r="AZ88" s="48"/>
      <c r="BA88" s="48"/>
      <c r="BB88" s="48"/>
    </row>
    <row r="89" spans="1:54" customFormat="1" ht="15.6" x14ac:dyDescent="0.3">
      <c r="A89" s="60" t="s">
        <v>137</v>
      </c>
      <c r="B89" s="60" t="s">
        <v>191</v>
      </c>
      <c r="C89" s="61" t="s">
        <v>192</v>
      </c>
      <c r="D89" s="11" t="str">
        <f>VLOOKUP(C89,'[1]MasterDatei_Mitglieder 2022'!$G:$AL,32,0)</f>
        <v>carl@suyatec.de; carl@suyatec.de;</v>
      </c>
      <c r="E89" s="35" t="s">
        <v>376</v>
      </c>
      <c r="F89" s="8">
        <v>14</v>
      </c>
      <c r="G89" s="62" t="str">
        <f t="shared" si="15"/>
        <v>JA</v>
      </c>
      <c r="H89" s="17">
        <f t="shared" si="12"/>
        <v>0</v>
      </c>
      <c r="I89" s="17">
        <v>5</v>
      </c>
      <c r="J89" s="36">
        <f t="shared" si="14"/>
        <v>5</v>
      </c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47"/>
      <c r="AV89" s="48"/>
      <c r="AW89" s="48"/>
      <c r="AX89" s="48"/>
      <c r="AY89" s="48"/>
      <c r="AZ89" s="48"/>
      <c r="BA89" s="48"/>
      <c r="BB89" s="48"/>
    </row>
    <row r="90" spans="1:54" customFormat="1" ht="15.6" x14ac:dyDescent="0.3">
      <c r="A90" s="60" t="s">
        <v>137</v>
      </c>
      <c r="B90" s="60" t="s">
        <v>138</v>
      </c>
      <c r="C90" s="61" t="s">
        <v>139</v>
      </c>
      <c r="D90" s="11" t="str">
        <f>VLOOKUP(C90,'[1]MasterDatei_Mitglieder 2022'!$G:$AL,32,0)</f>
        <v>supergerald@gmx.de</v>
      </c>
      <c r="E90" s="35" t="s">
        <v>376</v>
      </c>
      <c r="F90" s="8">
        <v>49</v>
      </c>
      <c r="G90" s="62" t="str">
        <f t="shared" si="15"/>
        <v>JA</v>
      </c>
      <c r="H90" s="17">
        <f t="shared" si="12"/>
        <v>1</v>
      </c>
      <c r="I90" s="17">
        <v>5</v>
      </c>
      <c r="J90" s="36">
        <f t="shared" si="14"/>
        <v>4</v>
      </c>
      <c r="K90" s="50"/>
      <c r="L90" s="50"/>
      <c r="M90" s="50"/>
      <c r="N90" s="50"/>
      <c r="O90" s="50"/>
      <c r="P90" s="50">
        <v>1</v>
      </c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47"/>
      <c r="AV90" s="48"/>
      <c r="AW90" s="48"/>
      <c r="AX90" s="48"/>
      <c r="AY90" s="48"/>
      <c r="AZ90" s="48"/>
      <c r="BA90" s="48"/>
      <c r="BB90" s="48"/>
    </row>
    <row r="91" spans="1:54" ht="15.6" hidden="1" x14ac:dyDescent="0.3">
      <c r="A91" s="34" t="s">
        <v>137</v>
      </c>
      <c r="B91" s="34" t="s">
        <v>186</v>
      </c>
      <c r="C91" s="11" t="s">
        <v>210</v>
      </c>
      <c r="D91" s="11"/>
      <c r="E91" s="35" t="s">
        <v>376</v>
      </c>
      <c r="F91" s="8">
        <v>24</v>
      </c>
      <c r="G91" s="8" t="str">
        <f t="shared" si="15"/>
        <v>JA</v>
      </c>
      <c r="H91" s="17">
        <f t="shared" si="12"/>
        <v>5</v>
      </c>
      <c r="I91" s="17">
        <v>5</v>
      </c>
      <c r="J91" s="36">
        <f t="shared" si="14"/>
        <v>0</v>
      </c>
      <c r="K91" s="50"/>
      <c r="L91" s="50"/>
      <c r="M91" s="50"/>
      <c r="N91" s="50">
        <v>3</v>
      </c>
      <c r="O91" s="50"/>
      <c r="P91" s="50"/>
      <c r="Q91" s="50">
        <v>2</v>
      </c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47"/>
      <c r="AV91" s="48"/>
      <c r="AW91" s="48"/>
      <c r="AX91" s="48"/>
      <c r="AY91" s="48"/>
      <c r="AZ91" s="48"/>
      <c r="BA91" s="48"/>
      <c r="BB91" s="48"/>
    </row>
    <row r="92" spans="1:54" customFormat="1" ht="15.6" x14ac:dyDescent="0.3">
      <c r="A92" s="60" t="s">
        <v>137</v>
      </c>
      <c r="B92" s="60" t="s">
        <v>250</v>
      </c>
      <c r="C92" s="61" t="s">
        <v>251</v>
      </c>
      <c r="D92" s="11" t="str">
        <f>VLOOKUP(C92,'[1]MasterDatei_Mitglieder 2022'!$G:$AL,32,0)</f>
        <v>max@suyatec.de; max@suyatec.de;</v>
      </c>
      <c r="E92" s="35" t="s">
        <v>376</v>
      </c>
      <c r="F92" s="8">
        <v>22</v>
      </c>
      <c r="G92" s="62" t="str">
        <f t="shared" si="15"/>
        <v>JA</v>
      </c>
      <c r="H92" s="17">
        <f t="shared" si="12"/>
        <v>0</v>
      </c>
      <c r="I92" s="17">
        <v>5</v>
      </c>
      <c r="J92" s="36">
        <f t="shared" si="14"/>
        <v>5</v>
      </c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47"/>
      <c r="AV92" s="48"/>
      <c r="AW92" s="48"/>
      <c r="AX92" s="48"/>
      <c r="AY92" s="48"/>
      <c r="AZ92" s="48"/>
      <c r="BA92" s="48"/>
      <c r="BB92" s="48"/>
    </row>
    <row r="93" spans="1:54" customFormat="1" ht="15.6" x14ac:dyDescent="0.3">
      <c r="A93" s="63" t="s">
        <v>403</v>
      </c>
      <c r="B93" s="63" t="s">
        <v>404</v>
      </c>
      <c r="C93" s="61" t="s">
        <v>417</v>
      </c>
      <c r="D93" s="11" t="str">
        <f>VLOOKUP(C93,'[1]MasterDatei_Mitglieder 2022'!$G:$AL,32,0)</f>
        <v>piamileyberlin@gmail.com; ;</v>
      </c>
      <c r="E93" s="35" t="s">
        <v>376</v>
      </c>
      <c r="F93" s="8"/>
      <c r="G93" s="62" t="s">
        <v>22</v>
      </c>
      <c r="H93" s="17">
        <f t="shared" si="12"/>
        <v>0</v>
      </c>
      <c r="I93" s="17">
        <v>2.5</v>
      </c>
      <c r="J93" s="36">
        <f t="shared" si="14"/>
        <v>2.5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</row>
    <row r="94" spans="1:54" ht="15.6" x14ac:dyDescent="0.3">
      <c r="A94" s="60" t="s">
        <v>227</v>
      </c>
      <c r="B94" s="60" t="s">
        <v>228</v>
      </c>
      <c r="C94" s="61" t="s">
        <v>229</v>
      </c>
      <c r="D94" s="11" t="str">
        <f>VLOOKUP(C94,'[1]MasterDatei_Mitglieder 2022'!$G:$AL,32,0)</f>
        <v>nehring10@gmx.de</v>
      </c>
      <c r="E94" s="35" t="s">
        <v>376</v>
      </c>
      <c r="F94" s="8">
        <v>29</v>
      </c>
      <c r="G94" s="62" t="str">
        <f t="shared" ref="G94:G102" si="16">IF(F94&lt;14,"Nein",IF(E94="passiv","Nein","JA"))</f>
        <v>JA</v>
      </c>
      <c r="H94" s="17">
        <f t="shared" si="12"/>
        <v>2</v>
      </c>
      <c r="I94" s="17">
        <v>5</v>
      </c>
      <c r="J94" s="36">
        <f t="shared" si="14"/>
        <v>3</v>
      </c>
      <c r="K94" s="50"/>
      <c r="L94" s="50"/>
      <c r="M94" s="50"/>
      <c r="N94" s="50"/>
      <c r="O94" s="50"/>
      <c r="P94" s="50"/>
      <c r="Q94" s="50">
        <v>2</v>
      </c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47"/>
      <c r="AV94" s="48"/>
      <c r="AW94" s="48"/>
      <c r="AX94" s="48"/>
      <c r="AY94" s="48"/>
      <c r="AZ94" s="48"/>
      <c r="BA94" s="48"/>
      <c r="BB94" s="48"/>
    </row>
    <row r="95" spans="1:54" ht="15.6" hidden="1" x14ac:dyDescent="0.3">
      <c r="A95" s="60" t="s">
        <v>227</v>
      </c>
      <c r="B95" s="60" t="s">
        <v>149</v>
      </c>
      <c r="C95" s="61" t="s">
        <v>271</v>
      </c>
      <c r="D95" s="11" t="str">
        <f>VLOOKUP(C95,'[1]MasterDatei_Mitglieder 2022'!$G:$AL,32,0)</f>
        <v>sebastianfeldmann@hotmail.com</v>
      </c>
      <c r="E95" s="35" t="s">
        <v>376</v>
      </c>
      <c r="F95" s="8">
        <v>38</v>
      </c>
      <c r="G95" s="62" t="str">
        <f t="shared" si="16"/>
        <v>JA</v>
      </c>
      <c r="H95" s="17">
        <f t="shared" si="12"/>
        <v>5</v>
      </c>
      <c r="I95" s="17">
        <v>5</v>
      </c>
      <c r="J95" s="36">
        <f t="shared" si="14"/>
        <v>0</v>
      </c>
      <c r="K95" s="50"/>
      <c r="L95" s="50"/>
      <c r="M95" s="50"/>
      <c r="N95" s="50"/>
      <c r="O95" s="50"/>
      <c r="P95" s="50"/>
      <c r="Q95" s="50">
        <v>2</v>
      </c>
      <c r="R95" s="50"/>
      <c r="S95" s="50"/>
      <c r="T95" s="50"/>
      <c r="U95" s="50"/>
      <c r="V95" s="50"/>
      <c r="W95" s="50"/>
      <c r="X95" s="50">
        <v>3</v>
      </c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47"/>
      <c r="AV95" s="48"/>
      <c r="AW95" s="48"/>
      <c r="AX95" s="48"/>
      <c r="AY95" s="48"/>
      <c r="AZ95" s="48"/>
      <c r="BA95" s="48"/>
      <c r="BB95" s="48"/>
    </row>
    <row r="96" spans="1:54" ht="15.6" hidden="1" x14ac:dyDescent="0.3">
      <c r="A96" s="34" t="s">
        <v>204</v>
      </c>
      <c r="B96" s="34" t="s">
        <v>205</v>
      </c>
      <c r="C96" s="11" t="s">
        <v>206</v>
      </c>
      <c r="D96" s="11" t="str">
        <f>VLOOKUP(C96,'[1]MasterDatei_Mitglieder 2022'!$G:$AL,32,0)</f>
        <v>; heino.neubert@gmail.com;</v>
      </c>
      <c r="E96" s="35" t="s">
        <v>376</v>
      </c>
      <c r="F96" s="8">
        <v>11</v>
      </c>
      <c r="G96" s="8" t="str">
        <f t="shared" si="16"/>
        <v>Nein</v>
      </c>
      <c r="H96" s="17">
        <f t="shared" si="12"/>
        <v>0</v>
      </c>
      <c r="I96" s="17">
        <v>0</v>
      </c>
      <c r="J96" s="36">
        <v>0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10"/>
      <c r="AW96" s="10"/>
      <c r="AX96" s="10"/>
      <c r="AY96" s="10"/>
      <c r="AZ96" s="10"/>
      <c r="BA96" s="10"/>
      <c r="BB96" s="10"/>
    </row>
    <row r="97" spans="1:54" ht="15.6" hidden="1" x14ac:dyDescent="0.3">
      <c r="A97" s="34" t="s">
        <v>340</v>
      </c>
      <c r="B97" s="34" t="s">
        <v>349</v>
      </c>
      <c r="C97" s="11" t="s">
        <v>368</v>
      </c>
      <c r="D97" s="11" t="str">
        <f>VLOOKUP(C97,'[1]MasterDatei_Mitglieder 2022'!$G:$AL,32,0)</f>
        <v>; Marcus-83@gmx.net;</v>
      </c>
      <c r="E97" s="35" t="s">
        <v>376</v>
      </c>
      <c r="F97" s="8">
        <v>9</v>
      </c>
      <c r="G97" s="8" t="str">
        <f t="shared" si="16"/>
        <v>Nein</v>
      </c>
      <c r="H97" s="17">
        <f t="shared" si="12"/>
        <v>0</v>
      </c>
      <c r="I97" s="17">
        <v>0</v>
      </c>
      <c r="J97" s="36">
        <v>0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10"/>
      <c r="AW97" s="10"/>
      <c r="AX97" s="10"/>
      <c r="AY97" s="10"/>
      <c r="AZ97" s="10"/>
      <c r="BA97" s="10"/>
      <c r="BB97" s="10"/>
    </row>
    <row r="98" spans="1:54" ht="15.6" hidden="1" x14ac:dyDescent="0.3">
      <c r="A98" s="34" t="s">
        <v>207</v>
      </c>
      <c r="B98" s="34" t="s">
        <v>208</v>
      </c>
      <c r="C98" s="11" t="s">
        <v>209</v>
      </c>
      <c r="D98" s="11" t="str">
        <f>VLOOKUP(C98,'[1]MasterDatei_Mitglieder 2022'!$G:$AL,32,0)</f>
        <v>; s.ocker04@web.de;</v>
      </c>
      <c r="E98" s="35" t="s">
        <v>376</v>
      </c>
      <c r="F98" s="8">
        <v>9</v>
      </c>
      <c r="G98" s="8" t="str">
        <f t="shared" si="16"/>
        <v>Nein</v>
      </c>
      <c r="H98" s="17">
        <f t="shared" si="12"/>
        <v>0</v>
      </c>
      <c r="I98" s="17">
        <v>0</v>
      </c>
      <c r="J98" s="36">
        <v>0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10"/>
      <c r="AW98" s="10"/>
      <c r="AX98" s="10"/>
      <c r="AY98" s="10"/>
      <c r="AZ98" s="10"/>
      <c r="BA98" s="10"/>
      <c r="BB98" s="10"/>
    </row>
    <row r="99" spans="1:54" ht="15.6" hidden="1" x14ac:dyDescent="0.3">
      <c r="A99" s="34" t="s">
        <v>341</v>
      </c>
      <c r="B99" s="34" t="s">
        <v>350</v>
      </c>
      <c r="C99" s="11" t="s">
        <v>369</v>
      </c>
      <c r="D99" s="11" t="str">
        <f>VLOOKUP(C99,'[1]MasterDatei_Mitglieder 2022'!$G:$AL,32,0)</f>
        <v>; oenning@sequenz.com;</v>
      </c>
      <c r="E99" s="35" t="s">
        <v>376</v>
      </c>
      <c r="F99" s="8">
        <v>8</v>
      </c>
      <c r="G99" s="8" t="str">
        <f t="shared" si="16"/>
        <v>Nein</v>
      </c>
      <c r="H99" s="17">
        <f t="shared" si="12"/>
        <v>0</v>
      </c>
      <c r="I99" s="17">
        <v>0</v>
      </c>
      <c r="J99" s="36">
        <v>0</v>
      </c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10"/>
      <c r="AW99" s="10"/>
      <c r="AX99" s="10"/>
      <c r="AY99" s="10"/>
      <c r="AZ99" s="10"/>
      <c r="BA99" s="10"/>
      <c r="BB99" s="10"/>
    </row>
    <row r="100" spans="1:54" customFormat="1" ht="15.6" hidden="1" x14ac:dyDescent="0.3">
      <c r="A100" s="34" t="s">
        <v>341</v>
      </c>
      <c r="B100" s="34" t="s">
        <v>351</v>
      </c>
      <c r="C100" s="11" t="s">
        <v>370</v>
      </c>
      <c r="D100" s="11" t="str">
        <f>VLOOKUP(C100,'[1]MasterDatei_Mitglieder 2022'!$G:$AL,32,0)</f>
        <v>; oenning@sequenz.com;</v>
      </c>
      <c r="E100" s="35" t="s">
        <v>376</v>
      </c>
      <c r="F100" s="8">
        <v>12</v>
      </c>
      <c r="G100" s="8" t="str">
        <f t="shared" si="16"/>
        <v>Nein</v>
      </c>
      <c r="H100" s="17">
        <f t="shared" si="12"/>
        <v>0</v>
      </c>
      <c r="I100" s="17">
        <v>0</v>
      </c>
      <c r="J100" s="36">
        <v>0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10"/>
      <c r="AW100" s="10"/>
      <c r="AX100" s="10"/>
      <c r="AY100" s="10"/>
      <c r="AZ100" s="10"/>
      <c r="BA100" s="10"/>
      <c r="BB100" s="10"/>
    </row>
    <row r="101" spans="1:54" ht="15.6" hidden="1" x14ac:dyDescent="0.3">
      <c r="A101" s="34" t="s">
        <v>230</v>
      </c>
      <c r="B101" s="34" t="s">
        <v>231</v>
      </c>
      <c r="C101" s="11" t="s">
        <v>232</v>
      </c>
      <c r="D101" s="11"/>
      <c r="E101" s="35" t="s">
        <v>376</v>
      </c>
      <c r="F101" s="8">
        <v>47</v>
      </c>
      <c r="G101" s="8" t="str">
        <f t="shared" si="16"/>
        <v>JA</v>
      </c>
      <c r="H101" s="17">
        <f t="shared" si="12"/>
        <v>6.5</v>
      </c>
      <c r="I101" s="17">
        <v>5</v>
      </c>
      <c r="J101" s="36" t="str">
        <f>IF(I101-H101&lt;0,"0",I101-H101)</f>
        <v>0</v>
      </c>
      <c r="K101" s="50">
        <v>2.5</v>
      </c>
      <c r="L101" s="50">
        <v>4</v>
      </c>
      <c r="M101" s="50"/>
      <c r="N101" s="50"/>
      <c r="O101" s="50"/>
      <c r="P101" s="50"/>
      <c r="Q101" s="50"/>
      <c r="R101" s="50"/>
      <c r="S101" s="50"/>
      <c r="T101" s="50"/>
      <c r="U101" s="50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</row>
    <row r="102" spans="1:54" ht="15.6" hidden="1" x14ac:dyDescent="0.3">
      <c r="A102" s="34" t="s">
        <v>342</v>
      </c>
      <c r="B102" s="34" t="s">
        <v>352</v>
      </c>
      <c r="C102" s="11" t="s">
        <v>371</v>
      </c>
      <c r="D102" s="11" t="str">
        <f>VLOOKUP(C102,'[1]MasterDatei_Mitglieder 2022'!$G:$AL,32,0)</f>
        <v>; dpanov@gmail.com;</v>
      </c>
      <c r="E102" s="35" t="s">
        <v>376</v>
      </c>
      <c r="F102" s="8">
        <v>11</v>
      </c>
      <c r="G102" s="8" t="str">
        <f t="shared" si="16"/>
        <v>Nein</v>
      </c>
      <c r="H102" s="17">
        <f t="shared" si="12"/>
        <v>0</v>
      </c>
      <c r="I102" s="17">
        <v>0</v>
      </c>
      <c r="J102" s="36">
        <v>0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10"/>
      <c r="AW102" s="10"/>
      <c r="AX102" s="10"/>
      <c r="AY102" s="10"/>
      <c r="AZ102" s="10"/>
      <c r="BA102" s="10"/>
      <c r="BB102" s="10"/>
    </row>
    <row r="103" spans="1:54" ht="15.6" x14ac:dyDescent="0.3">
      <c r="A103" s="63" t="s">
        <v>405</v>
      </c>
      <c r="B103" s="63" t="s">
        <v>406</v>
      </c>
      <c r="C103" s="61" t="s">
        <v>418</v>
      </c>
      <c r="D103" s="11" t="str">
        <f>VLOOKUP(C103,'[1]MasterDatei_Mitglieder 2022'!$G:$AL,32,0)</f>
        <v>rico.path@googlemail.com; ;</v>
      </c>
      <c r="E103" s="35" t="s">
        <v>376</v>
      </c>
      <c r="F103" s="8"/>
      <c r="G103" s="62" t="s">
        <v>22</v>
      </c>
      <c r="H103" s="17">
        <f t="shared" ref="H103:H134" si="17">SUM(K103:AZ103)</f>
        <v>0</v>
      </c>
      <c r="I103" s="17">
        <v>2.5</v>
      </c>
      <c r="J103" s="36">
        <f>IF(I103-H103&lt;0,"0",I103-H103)</f>
        <v>2.5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</row>
    <row r="104" spans="1:54" customFormat="1" ht="15.6" hidden="1" x14ac:dyDescent="0.3">
      <c r="A104" s="34" t="s">
        <v>211</v>
      </c>
      <c r="B104" s="34" t="s">
        <v>353</v>
      </c>
      <c r="C104" s="11" t="s">
        <v>212</v>
      </c>
      <c r="D104" s="11" t="str">
        <f>VLOOKUP(C104,'[1]MasterDatei_Mitglieder 2022'!$G:$AL,32,0)</f>
        <v>; jana.peisker@gmx.de;</v>
      </c>
      <c r="E104" s="35" t="s">
        <v>376</v>
      </c>
      <c r="F104" s="8">
        <v>10</v>
      </c>
      <c r="G104" s="8" t="str">
        <f>IF(F104&lt;14,"Nein",IF(E104="passiv","Nein","JA"))</f>
        <v>Nein</v>
      </c>
      <c r="H104" s="17">
        <f t="shared" si="17"/>
        <v>0</v>
      </c>
      <c r="I104" s="17">
        <v>0</v>
      </c>
      <c r="J104" s="36">
        <v>0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10"/>
      <c r="AW104" s="10"/>
      <c r="AX104" s="10"/>
      <c r="AY104" s="10"/>
      <c r="AZ104" s="10"/>
      <c r="BA104" s="10"/>
      <c r="BB104" s="10"/>
    </row>
    <row r="105" spans="1:54" ht="15.6" hidden="1" x14ac:dyDescent="0.3">
      <c r="A105" s="34" t="s">
        <v>256</v>
      </c>
      <c r="B105" s="34" t="s">
        <v>354</v>
      </c>
      <c r="C105" s="11" t="s">
        <v>257</v>
      </c>
      <c r="D105" s="11" t="str">
        <f>VLOOKUP(C105,'[1]MasterDatei_Mitglieder 2022'!$G:$AL,32,0)</f>
        <v>natalie-berlin@web.de</v>
      </c>
      <c r="E105" s="35" t="s">
        <v>376</v>
      </c>
      <c r="F105" s="8">
        <v>26</v>
      </c>
      <c r="G105" s="8" t="str">
        <f>IF(F105&lt;14,"Nein",IF(E105="passiv","Nein","JA"))</f>
        <v>JA</v>
      </c>
      <c r="H105" s="17">
        <f t="shared" si="17"/>
        <v>0</v>
      </c>
      <c r="I105" s="17">
        <v>0</v>
      </c>
      <c r="J105" s="36">
        <f t="shared" ref="J105:J111" si="18">IF(I105-H105&lt;0,"0",I105-H105)</f>
        <v>0</v>
      </c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47"/>
      <c r="AV105" s="48"/>
      <c r="AW105" s="48"/>
      <c r="AX105" s="48"/>
      <c r="AY105" s="48"/>
      <c r="AZ105" s="48"/>
      <c r="BA105" s="48"/>
      <c r="BB105" s="48"/>
    </row>
    <row r="106" spans="1:54" ht="15.6" hidden="1" x14ac:dyDescent="0.3">
      <c r="A106" s="34" t="s">
        <v>95</v>
      </c>
      <c r="B106" s="34" t="s">
        <v>96</v>
      </c>
      <c r="C106" s="11" t="s">
        <v>97</v>
      </c>
      <c r="D106" s="11" t="e">
        <f>VLOOKUP(C106,'[1]MasterDatei_Mitglieder 2022'!$G:$AL,32,0)</f>
        <v>#N/A</v>
      </c>
      <c r="E106" s="35" t="s">
        <v>376</v>
      </c>
      <c r="F106" s="8">
        <v>25</v>
      </c>
      <c r="G106" s="8" t="str">
        <f>IF(F106&lt;14,"Nein",IF(E106="passiv","Nein","JA"))</f>
        <v>JA</v>
      </c>
      <c r="H106" s="17">
        <f t="shared" si="17"/>
        <v>0</v>
      </c>
      <c r="I106" s="17">
        <v>0</v>
      </c>
      <c r="J106" s="36">
        <f t="shared" si="18"/>
        <v>0</v>
      </c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47"/>
      <c r="AV106" s="48"/>
      <c r="AW106" s="48"/>
      <c r="AX106" s="48"/>
      <c r="AY106" s="48"/>
      <c r="AZ106" s="48"/>
      <c r="BA106" s="48"/>
      <c r="BB106" s="48"/>
    </row>
    <row r="107" spans="1:54" ht="15.6" x14ac:dyDescent="0.3">
      <c r="A107" s="63" t="s">
        <v>397</v>
      </c>
      <c r="B107" s="63" t="s">
        <v>398</v>
      </c>
      <c r="C107" s="61" t="s">
        <v>421</v>
      </c>
      <c r="D107" s="11" t="str">
        <f>VLOOKUP(C107,'[1]MasterDatei_Mitglieder 2022'!$G:$AL,32,0)</f>
        <v>lilianrauch@t-online.de</v>
      </c>
      <c r="E107" s="35" t="s">
        <v>376</v>
      </c>
      <c r="F107" s="8"/>
      <c r="G107" s="62" t="s">
        <v>22</v>
      </c>
      <c r="H107" s="17">
        <f t="shared" si="17"/>
        <v>0</v>
      </c>
      <c r="I107" s="17">
        <v>2.5</v>
      </c>
      <c r="J107" s="36">
        <f t="shared" si="18"/>
        <v>2.5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</row>
    <row r="108" spans="1:54" ht="15.6" hidden="1" x14ac:dyDescent="0.3">
      <c r="A108" s="34" t="s">
        <v>343</v>
      </c>
      <c r="B108" s="34" t="s">
        <v>347</v>
      </c>
      <c r="C108" s="11" t="s">
        <v>372</v>
      </c>
      <c r="D108" s="11" t="str">
        <f>VLOOKUP(C108,'[1]MasterDatei_Mitglieder 2022'!$G:$AL,32,0)</f>
        <v>louisreck@gmx.de</v>
      </c>
      <c r="E108" s="35" t="s">
        <v>376</v>
      </c>
      <c r="F108" s="8">
        <v>14</v>
      </c>
      <c r="G108" s="8" t="str">
        <f t="shared" ref="G108:G120" si="19">IF(F108&lt;14,"Nein",IF(E108="passiv","Nein","JA"))</f>
        <v>JA</v>
      </c>
      <c r="H108" s="17">
        <f t="shared" si="17"/>
        <v>5</v>
      </c>
      <c r="I108" s="17">
        <v>5</v>
      </c>
      <c r="J108" s="36">
        <f t="shared" si="18"/>
        <v>0</v>
      </c>
      <c r="K108" s="50"/>
      <c r="L108" s="50"/>
      <c r="M108" s="50"/>
      <c r="N108" s="50">
        <v>2</v>
      </c>
      <c r="O108" s="50"/>
      <c r="P108" s="50"/>
      <c r="Q108" s="50"/>
      <c r="R108" s="50"/>
      <c r="S108" s="50"/>
      <c r="T108" s="50"/>
      <c r="U108" s="50">
        <v>3</v>
      </c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47"/>
      <c r="AV108" s="48"/>
      <c r="AW108" s="48"/>
      <c r="AX108" s="48"/>
      <c r="AY108" s="48"/>
      <c r="AZ108" s="48"/>
      <c r="BA108" s="48"/>
      <c r="BB108" s="48"/>
    </row>
    <row r="109" spans="1:54" ht="15.6" hidden="1" x14ac:dyDescent="0.3">
      <c r="A109" s="34" t="s">
        <v>143</v>
      </c>
      <c r="B109" s="34" t="s">
        <v>144</v>
      </c>
      <c r="C109" s="11" t="s">
        <v>145</v>
      </c>
      <c r="D109" s="11" t="str">
        <f>VLOOKUP(C109,'[1]MasterDatei_Mitglieder 2022'!$G:$AL,32,0)</f>
        <v>hanna.redlich04@gmail.com; thomas-redlich@web.de;</v>
      </c>
      <c r="E109" s="35" t="s">
        <v>376</v>
      </c>
      <c r="F109" s="8">
        <v>17</v>
      </c>
      <c r="G109" s="8" t="str">
        <f t="shared" si="19"/>
        <v>JA</v>
      </c>
      <c r="H109" s="17">
        <f t="shared" si="17"/>
        <v>5</v>
      </c>
      <c r="I109" s="17">
        <v>5</v>
      </c>
      <c r="J109" s="36">
        <f t="shared" si="18"/>
        <v>0</v>
      </c>
      <c r="K109" s="50"/>
      <c r="L109" s="50"/>
      <c r="M109" s="50"/>
      <c r="N109" s="50"/>
      <c r="O109" s="50">
        <v>2.5</v>
      </c>
      <c r="P109" s="50"/>
      <c r="Q109" s="50"/>
      <c r="R109" s="50">
        <v>2.5</v>
      </c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47"/>
      <c r="AV109" s="48"/>
      <c r="AW109" s="48"/>
      <c r="AX109" s="48"/>
      <c r="AY109" s="48"/>
      <c r="AZ109" s="48"/>
      <c r="BA109" s="48"/>
      <c r="BB109" s="48"/>
    </row>
    <row r="110" spans="1:54" ht="15.6" hidden="1" x14ac:dyDescent="0.3">
      <c r="A110" s="34" t="s">
        <v>143</v>
      </c>
      <c r="B110" s="34" t="s">
        <v>187</v>
      </c>
      <c r="C110" s="11" t="s">
        <v>303</v>
      </c>
      <c r="D110" s="11"/>
      <c r="E110" s="35" t="s">
        <v>376</v>
      </c>
      <c r="F110" s="8">
        <v>43</v>
      </c>
      <c r="G110" s="8" t="str">
        <f t="shared" si="19"/>
        <v>JA</v>
      </c>
      <c r="H110" s="17">
        <f t="shared" si="17"/>
        <v>5</v>
      </c>
      <c r="I110" s="17">
        <v>5</v>
      </c>
      <c r="J110" s="36">
        <f t="shared" si="18"/>
        <v>0</v>
      </c>
      <c r="K110" s="50"/>
      <c r="L110" s="50"/>
      <c r="M110" s="50"/>
      <c r="N110" s="50"/>
      <c r="O110" s="50">
        <v>4</v>
      </c>
      <c r="P110" s="50">
        <v>1</v>
      </c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47"/>
      <c r="AV110" s="48"/>
      <c r="AW110" s="48"/>
      <c r="AX110" s="48"/>
      <c r="AY110" s="48"/>
      <c r="AZ110" s="48"/>
      <c r="BA110" s="48"/>
      <c r="BB110" s="48"/>
    </row>
    <row r="111" spans="1:54" ht="15.6" x14ac:dyDescent="0.3">
      <c r="A111" s="60" t="s">
        <v>188</v>
      </c>
      <c r="B111" s="60" t="s">
        <v>189</v>
      </c>
      <c r="C111" s="61" t="s">
        <v>190</v>
      </c>
      <c r="D111" s="11" t="str">
        <f>VLOOKUP(C111,'[1]MasterDatei_Mitglieder 2022'!$G:$AL,32,0)</f>
        <v>than.reissig@gmail.com</v>
      </c>
      <c r="E111" s="35" t="s">
        <v>376</v>
      </c>
      <c r="F111" s="8">
        <v>20</v>
      </c>
      <c r="G111" s="62" t="str">
        <f t="shared" si="19"/>
        <v>JA</v>
      </c>
      <c r="H111" s="17">
        <f t="shared" si="17"/>
        <v>2</v>
      </c>
      <c r="I111" s="17">
        <v>5</v>
      </c>
      <c r="J111" s="36">
        <f t="shared" si="18"/>
        <v>3</v>
      </c>
      <c r="K111" s="50"/>
      <c r="L111" s="50"/>
      <c r="M111" s="50"/>
      <c r="N111" s="50">
        <v>2</v>
      </c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47"/>
      <c r="AV111" s="48"/>
      <c r="AW111" s="48"/>
      <c r="AX111" s="48"/>
      <c r="AY111" s="48"/>
      <c r="AZ111" s="48"/>
      <c r="BA111" s="48"/>
      <c r="BB111" s="48"/>
    </row>
    <row r="112" spans="1:54" ht="15.6" hidden="1" x14ac:dyDescent="0.3">
      <c r="A112" s="34" t="s">
        <v>213</v>
      </c>
      <c r="B112" s="34" t="s">
        <v>224</v>
      </c>
      <c r="C112" s="11" t="s">
        <v>225</v>
      </c>
      <c r="D112" s="11" t="str">
        <f>VLOOKUP(C112,'[1]MasterDatei_Mitglieder 2022'!$G:$AL,32,0)</f>
        <v>sriechert@web.de; sriechert@web.de;</v>
      </c>
      <c r="E112" s="35" t="s">
        <v>376</v>
      </c>
      <c r="F112" s="8">
        <v>9</v>
      </c>
      <c r="G112" s="8" t="str">
        <f t="shared" si="19"/>
        <v>Nein</v>
      </c>
      <c r="H112" s="17">
        <f t="shared" si="17"/>
        <v>0</v>
      </c>
      <c r="I112" s="17">
        <v>0</v>
      </c>
      <c r="J112" s="36">
        <v>0</v>
      </c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10"/>
      <c r="AW112" s="10"/>
      <c r="AX112" s="10"/>
      <c r="AY112" s="10"/>
      <c r="AZ112" s="10"/>
      <c r="BA112" s="10"/>
      <c r="BB112" s="10"/>
    </row>
    <row r="113" spans="1:54" ht="15.6" hidden="1" x14ac:dyDescent="0.3">
      <c r="A113" s="34" t="s">
        <v>213</v>
      </c>
      <c r="B113" s="34" t="s">
        <v>185</v>
      </c>
      <c r="C113" s="11" t="s">
        <v>226</v>
      </c>
      <c r="D113" s="11" t="str">
        <f>VLOOKUP(C113,'[1]MasterDatei_Mitglieder 2022'!$G:$AL,32,0)</f>
        <v>; sriechert@web.de;</v>
      </c>
      <c r="E113" s="35" t="s">
        <v>376</v>
      </c>
      <c r="F113" s="8">
        <v>14</v>
      </c>
      <c r="G113" s="8" t="str">
        <f t="shared" si="19"/>
        <v>JA</v>
      </c>
      <c r="H113" s="17">
        <f t="shared" si="17"/>
        <v>5</v>
      </c>
      <c r="I113" s="17">
        <v>5</v>
      </c>
      <c r="J113" s="36">
        <f>IF(I113-H113&lt;0,"0",I113-H113)</f>
        <v>0</v>
      </c>
      <c r="K113" s="50"/>
      <c r="L113" s="50"/>
      <c r="M113" s="50"/>
      <c r="N113" s="50"/>
      <c r="O113" s="50">
        <v>2.5</v>
      </c>
      <c r="P113" s="50"/>
      <c r="Q113" s="50"/>
      <c r="R113" s="50"/>
      <c r="S113" s="50"/>
      <c r="T113" s="50"/>
      <c r="U113" s="50"/>
      <c r="V113" s="50">
        <v>2.5</v>
      </c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47"/>
    </row>
    <row r="114" spans="1:54" customFormat="1" ht="15.6" hidden="1" x14ac:dyDescent="0.3">
      <c r="A114" s="34" t="s">
        <v>213</v>
      </c>
      <c r="B114" s="34" t="s">
        <v>214</v>
      </c>
      <c r="C114" s="11" t="s">
        <v>215</v>
      </c>
      <c r="D114" s="11" t="str">
        <f>VLOOKUP(C114,'[1]MasterDatei_Mitglieder 2022'!$G:$AL,32,0)</f>
        <v>linariechert@web.de; sriechert@web.de;</v>
      </c>
      <c r="E114" s="35" t="s">
        <v>376</v>
      </c>
      <c r="F114" s="8">
        <v>15</v>
      </c>
      <c r="G114" s="8" t="str">
        <f t="shared" si="19"/>
        <v>JA</v>
      </c>
      <c r="H114" s="17">
        <f t="shared" si="17"/>
        <v>5</v>
      </c>
      <c r="I114" s="17">
        <v>5</v>
      </c>
      <c r="J114" s="36">
        <f>IF(I114-H114&lt;0,"0",I114-H114)</f>
        <v>0</v>
      </c>
      <c r="K114" s="50"/>
      <c r="L114" s="50"/>
      <c r="M114" s="50"/>
      <c r="N114" s="50"/>
      <c r="O114" s="50">
        <v>2.5</v>
      </c>
      <c r="P114" s="50"/>
      <c r="Q114" s="50"/>
      <c r="R114" s="50"/>
      <c r="S114" s="50"/>
      <c r="T114" s="50"/>
      <c r="U114" s="50"/>
      <c r="V114" s="50">
        <v>2.5</v>
      </c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47"/>
      <c r="AV114" s="48"/>
      <c r="AW114" s="48"/>
      <c r="AX114" s="48"/>
      <c r="AY114" s="48"/>
      <c r="AZ114" s="48"/>
      <c r="BA114" s="48"/>
      <c r="BB114" s="48"/>
    </row>
    <row r="115" spans="1:54" ht="15.6" x14ac:dyDescent="0.3">
      <c r="A115" s="60" t="s">
        <v>168</v>
      </c>
      <c r="B115" s="60" t="s">
        <v>167</v>
      </c>
      <c r="C115" s="61" t="s">
        <v>169</v>
      </c>
      <c r="D115" s="11" t="str">
        <f>VLOOKUP(C115,'[1]MasterDatei_Mitglieder 2022'!$G:$AL,32,0)</f>
        <v>; uta.roehrborn@gmx.de;</v>
      </c>
      <c r="E115" s="35" t="s">
        <v>376</v>
      </c>
      <c r="F115" s="8">
        <v>15</v>
      </c>
      <c r="G115" s="62" t="str">
        <f t="shared" si="19"/>
        <v>JA</v>
      </c>
      <c r="H115" s="17">
        <f t="shared" si="17"/>
        <v>2</v>
      </c>
      <c r="I115" s="17">
        <v>5</v>
      </c>
      <c r="J115" s="36">
        <f>IF(I115-H115&lt;0,"0",I115-H115)</f>
        <v>3</v>
      </c>
      <c r="K115" s="50"/>
      <c r="L115" s="50"/>
      <c r="M115" s="50">
        <v>2</v>
      </c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47"/>
      <c r="AV115" s="48"/>
      <c r="AW115" s="48"/>
      <c r="AX115" s="48"/>
      <c r="AY115" s="48"/>
      <c r="AZ115" s="48"/>
      <c r="BA115" s="48"/>
      <c r="BB115" s="48"/>
    </row>
    <row r="116" spans="1:54" ht="15.6" hidden="1" x14ac:dyDescent="0.3">
      <c r="A116" s="34" t="s">
        <v>77</v>
      </c>
      <c r="B116" s="34" t="s">
        <v>235</v>
      </c>
      <c r="C116" s="11" t="s">
        <v>236</v>
      </c>
      <c r="D116" s="11" t="str">
        <f>VLOOKUP(C116,'[1]MasterDatei_Mitglieder 2022'!$G:$AL,32,0)</f>
        <v>; ben.rueggeberg@gmail.com;</v>
      </c>
      <c r="E116" s="35" t="s">
        <v>376</v>
      </c>
      <c r="F116" s="8">
        <v>10</v>
      </c>
      <c r="G116" s="8" t="str">
        <f t="shared" si="19"/>
        <v>Nein</v>
      </c>
      <c r="H116" s="17">
        <f t="shared" si="17"/>
        <v>0</v>
      </c>
      <c r="I116" s="17">
        <v>0</v>
      </c>
      <c r="J116" s="36">
        <v>0</v>
      </c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/>
      <c r="AW116"/>
      <c r="AX116"/>
      <c r="AY116"/>
      <c r="AZ116"/>
      <c r="BA116"/>
      <c r="BB116"/>
    </row>
    <row r="117" spans="1:54" customFormat="1" ht="15.6" hidden="1" x14ac:dyDescent="0.3">
      <c r="A117" s="34" t="s">
        <v>284</v>
      </c>
      <c r="B117" s="34" t="s">
        <v>285</v>
      </c>
      <c r="C117" s="11" t="s">
        <v>286</v>
      </c>
      <c r="D117" s="11"/>
      <c r="E117" s="35" t="s">
        <v>376</v>
      </c>
      <c r="F117" s="8">
        <v>46</v>
      </c>
      <c r="G117" s="8" t="str">
        <f t="shared" si="19"/>
        <v>JA</v>
      </c>
      <c r="H117" s="17">
        <f t="shared" si="17"/>
        <v>5</v>
      </c>
      <c r="I117" s="17">
        <v>5</v>
      </c>
      <c r="J117" s="36">
        <f t="shared" ref="J117:J124" si="20">IF(I117-H117&lt;0,"0",I117-H117)</f>
        <v>0</v>
      </c>
      <c r="K117" s="50"/>
      <c r="L117" s="50"/>
      <c r="M117" s="50"/>
      <c r="N117" s="50"/>
      <c r="O117" s="50"/>
      <c r="P117" s="50">
        <v>5</v>
      </c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47"/>
      <c r="AV117" s="48"/>
      <c r="AW117" s="48"/>
      <c r="AX117" s="48"/>
      <c r="AY117" s="48"/>
      <c r="AZ117" s="48"/>
      <c r="BA117" s="48"/>
      <c r="BB117" s="48"/>
    </row>
    <row r="118" spans="1:54" ht="15.6" hidden="1" x14ac:dyDescent="0.3">
      <c r="A118" s="34" t="s">
        <v>134</v>
      </c>
      <c r="B118" s="34" t="s">
        <v>135</v>
      </c>
      <c r="C118" s="11" t="s">
        <v>136</v>
      </c>
      <c r="D118" s="11"/>
      <c r="E118" s="35" t="s">
        <v>376</v>
      </c>
      <c r="F118" s="8">
        <v>41</v>
      </c>
      <c r="G118" s="8" t="str">
        <f t="shared" si="19"/>
        <v>JA</v>
      </c>
      <c r="H118" s="17">
        <f t="shared" si="17"/>
        <v>9</v>
      </c>
      <c r="I118" s="17">
        <v>5</v>
      </c>
      <c r="J118" s="36" t="str">
        <f t="shared" si="20"/>
        <v>0</v>
      </c>
      <c r="K118" s="50"/>
      <c r="L118" s="50"/>
      <c r="M118" s="50"/>
      <c r="N118" s="50">
        <v>3</v>
      </c>
      <c r="O118" s="50"/>
      <c r="P118" s="50">
        <v>1</v>
      </c>
      <c r="Q118" s="50">
        <v>2</v>
      </c>
      <c r="R118" s="50"/>
      <c r="S118" s="50"/>
      <c r="T118" s="50"/>
      <c r="U118" s="50">
        <v>3</v>
      </c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47"/>
    </row>
    <row r="119" spans="1:54" customFormat="1" ht="15.6" hidden="1" x14ac:dyDescent="0.3">
      <c r="A119" s="34" t="s">
        <v>134</v>
      </c>
      <c r="B119" s="34" t="s">
        <v>196</v>
      </c>
      <c r="C119" s="11" t="s">
        <v>198</v>
      </c>
      <c r="D119" s="11"/>
      <c r="E119" s="35" t="s">
        <v>376</v>
      </c>
      <c r="F119" s="8">
        <v>37</v>
      </c>
      <c r="G119" s="8" t="str">
        <f t="shared" si="19"/>
        <v>JA</v>
      </c>
      <c r="H119" s="17">
        <f t="shared" si="17"/>
        <v>5.5</v>
      </c>
      <c r="I119" s="17">
        <v>5</v>
      </c>
      <c r="J119" s="36" t="str">
        <f t="shared" si="20"/>
        <v>0</v>
      </c>
      <c r="K119" s="50">
        <v>2.5</v>
      </c>
      <c r="L119" s="50"/>
      <c r="M119" s="50"/>
      <c r="N119" s="50"/>
      <c r="O119" s="50">
        <v>2</v>
      </c>
      <c r="P119" s="50">
        <v>1</v>
      </c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47"/>
      <c r="AV119" s="48"/>
      <c r="AW119" s="48"/>
      <c r="AX119" s="48"/>
      <c r="AY119" s="48"/>
      <c r="AZ119" s="48"/>
      <c r="BA119" s="48"/>
      <c r="BB119" s="48"/>
    </row>
    <row r="120" spans="1:54" ht="15.6" hidden="1" x14ac:dyDescent="0.3">
      <c r="A120" s="34" t="s">
        <v>104</v>
      </c>
      <c r="B120" s="34" t="s">
        <v>105</v>
      </c>
      <c r="C120" s="11" t="s">
        <v>106</v>
      </c>
      <c r="D120" s="11" t="str">
        <f>VLOOKUP(C120,'[1]MasterDatei_Mitglieder 2022'!$G:$AL,32,0)</f>
        <v>Elias.Schneider.5@gmx.de; ;</v>
      </c>
      <c r="E120" s="35" t="s">
        <v>376</v>
      </c>
      <c r="F120" s="8">
        <v>17</v>
      </c>
      <c r="G120" s="8" t="str">
        <f t="shared" si="19"/>
        <v>JA</v>
      </c>
      <c r="H120" s="17">
        <f t="shared" si="17"/>
        <v>5</v>
      </c>
      <c r="I120" s="17">
        <v>5</v>
      </c>
      <c r="J120" s="36">
        <f t="shared" si="20"/>
        <v>0</v>
      </c>
      <c r="K120" s="50"/>
      <c r="L120" s="50"/>
      <c r="M120" s="50"/>
      <c r="N120" s="50"/>
      <c r="O120" s="50">
        <v>2</v>
      </c>
      <c r="P120" s="50"/>
      <c r="Q120" s="50"/>
      <c r="R120" s="50"/>
      <c r="S120" s="50"/>
      <c r="T120" s="50"/>
      <c r="U120" s="50"/>
      <c r="V120" s="50"/>
      <c r="W120" s="50">
        <v>3</v>
      </c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47"/>
      <c r="AV120" s="48"/>
      <c r="AW120" s="48"/>
      <c r="AX120" s="48"/>
      <c r="AY120" s="48"/>
      <c r="AZ120" s="48"/>
      <c r="BA120" s="48"/>
      <c r="BB120" s="48"/>
    </row>
    <row r="121" spans="1:54" ht="15.6" x14ac:dyDescent="0.3">
      <c r="A121" s="60" t="s">
        <v>56</v>
      </c>
      <c r="B121" s="60" t="s">
        <v>57</v>
      </c>
      <c r="C121" s="61" t="s">
        <v>58</v>
      </c>
      <c r="D121" s="11" t="str">
        <f>VLOOKUP(C121,'[1]MasterDatei_Mitglieder 2022'!$G:$AL,32,0)</f>
        <v>dr.anke.schneider@zetamail.de</v>
      </c>
      <c r="E121" s="35" t="s">
        <v>376</v>
      </c>
      <c r="F121" s="8">
        <v>61</v>
      </c>
      <c r="G121" s="62" t="s">
        <v>22</v>
      </c>
      <c r="H121" s="17">
        <f t="shared" si="17"/>
        <v>0</v>
      </c>
      <c r="I121" s="17">
        <v>5</v>
      </c>
      <c r="J121" s="36">
        <f t="shared" si="20"/>
        <v>5</v>
      </c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47"/>
    </row>
    <row r="122" spans="1:54" ht="15.6" x14ac:dyDescent="0.3">
      <c r="A122" s="60" t="s">
        <v>295</v>
      </c>
      <c r="B122" s="60" t="s">
        <v>296</v>
      </c>
      <c r="C122" s="61" t="s">
        <v>297</v>
      </c>
      <c r="D122" s="11" t="str">
        <f>VLOOKUP(C122,'[1]MasterDatei_Mitglieder 2022'!$G:$AL,32,0)</f>
        <v>SvenUweSchubert@hotmail.de</v>
      </c>
      <c r="E122" s="35" t="s">
        <v>376</v>
      </c>
      <c r="F122" s="8">
        <v>58</v>
      </c>
      <c r="G122" s="62" t="str">
        <f t="shared" ref="G122:G140" si="21">IF(F122&lt;14,"Nein",IF(E122="passiv","Nein","JA"))</f>
        <v>JA</v>
      </c>
      <c r="H122" s="17">
        <f t="shared" si="17"/>
        <v>0</v>
      </c>
      <c r="I122" s="17">
        <v>5</v>
      </c>
      <c r="J122" s="36">
        <f t="shared" si="20"/>
        <v>5</v>
      </c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47"/>
    </row>
    <row r="123" spans="1:54" ht="15.6" hidden="1" x14ac:dyDescent="0.3">
      <c r="A123" s="34" t="s">
        <v>92</v>
      </c>
      <c r="B123" s="34" t="s">
        <v>258</v>
      </c>
      <c r="C123" s="11" t="s">
        <v>259</v>
      </c>
      <c r="D123" s="11"/>
      <c r="E123" s="35" t="s">
        <v>376</v>
      </c>
      <c r="F123" s="8">
        <v>20</v>
      </c>
      <c r="G123" s="8" t="str">
        <f t="shared" si="21"/>
        <v>JA</v>
      </c>
      <c r="H123" s="17">
        <f t="shared" si="17"/>
        <v>5</v>
      </c>
      <c r="I123" s="17">
        <v>5</v>
      </c>
      <c r="J123" s="36">
        <f t="shared" si="20"/>
        <v>0</v>
      </c>
      <c r="K123" s="50"/>
      <c r="L123" s="50"/>
      <c r="M123" s="50"/>
      <c r="N123" s="50"/>
      <c r="O123" s="50">
        <v>5</v>
      </c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47"/>
      <c r="AV123" s="48"/>
      <c r="AW123" s="48"/>
      <c r="AX123" s="48"/>
      <c r="AY123" s="48"/>
      <c r="AZ123" s="48"/>
      <c r="BA123" s="48"/>
      <c r="BB123" s="48"/>
    </row>
    <row r="124" spans="1:54" ht="15.6" hidden="1" x14ac:dyDescent="0.3">
      <c r="A124" s="34" t="s">
        <v>64</v>
      </c>
      <c r="B124" s="34" t="s">
        <v>65</v>
      </c>
      <c r="C124" s="11" t="s">
        <v>66</v>
      </c>
      <c r="D124" s="11" t="str">
        <f>VLOOKUP(C124,'[1]MasterDatei_Mitglieder 2022'!$G:$AL,32,0)</f>
        <v>dr.suckow@web.de</v>
      </c>
      <c r="E124" s="35" t="s">
        <v>376</v>
      </c>
      <c r="F124" s="8">
        <v>67</v>
      </c>
      <c r="G124" s="8" t="str">
        <f t="shared" si="21"/>
        <v>JA</v>
      </c>
      <c r="H124" s="17">
        <f t="shared" si="17"/>
        <v>5</v>
      </c>
      <c r="I124" s="17">
        <v>5</v>
      </c>
      <c r="J124" s="36">
        <f t="shared" si="20"/>
        <v>0</v>
      </c>
      <c r="K124" s="50"/>
      <c r="L124" s="50">
        <v>5</v>
      </c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47"/>
      <c r="AV124" s="48"/>
      <c r="AW124" s="48"/>
      <c r="AX124" s="48"/>
      <c r="AY124" s="48"/>
      <c r="AZ124" s="48"/>
      <c r="BA124" s="48"/>
      <c r="BB124" s="48"/>
    </row>
    <row r="125" spans="1:54" ht="15.6" hidden="1" x14ac:dyDescent="0.3">
      <c r="A125" s="34" t="s">
        <v>269</v>
      </c>
      <c r="B125" s="34" t="s">
        <v>270</v>
      </c>
      <c r="C125" s="11" t="s">
        <v>373</v>
      </c>
      <c r="D125" s="11" t="str">
        <f>VLOOKUP(C125,'[1]MasterDatei_Mitglieder 2022'!$G:$AL,32,0)</f>
        <v>; NarasimhaSwamy.telugu@mdc-berlin.de;</v>
      </c>
      <c r="E125" s="35" t="s">
        <v>376</v>
      </c>
      <c r="F125" s="8">
        <v>5</v>
      </c>
      <c r="G125" s="8" t="str">
        <f t="shared" si="21"/>
        <v>Nein</v>
      </c>
      <c r="H125" s="17">
        <f t="shared" si="17"/>
        <v>0</v>
      </c>
      <c r="I125" s="17">
        <v>0</v>
      </c>
      <c r="J125" s="36">
        <v>0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10"/>
      <c r="AW125" s="10"/>
      <c r="AX125" s="10"/>
      <c r="AY125" s="10"/>
      <c r="AZ125" s="10"/>
      <c r="BA125" s="10"/>
      <c r="BB125" s="10"/>
    </row>
    <row r="126" spans="1:54" ht="15.6" x14ac:dyDescent="0.3">
      <c r="A126" s="60" t="s">
        <v>245</v>
      </c>
      <c r="B126" s="60" t="s">
        <v>246</v>
      </c>
      <c r="C126" s="61" t="s">
        <v>247</v>
      </c>
      <c r="D126" s="11" t="str">
        <f>VLOOKUP(C126,'[1]MasterDatei_Mitglieder 2022'!$G:$AL,32,0)</f>
        <v>matthias.tenten@gmx.de</v>
      </c>
      <c r="E126" s="35" t="s">
        <v>376</v>
      </c>
      <c r="F126" s="8">
        <v>42</v>
      </c>
      <c r="G126" s="62" t="str">
        <f t="shared" si="21"/>
        <v>JA</v>
      </c>
      <c r="H126" s="17">
        <f t="shared" si="17"/>
        <v>3</v>
      </c>
      <c r="I126" s="17">
        <v>5</v>
      </c>
      <c r="J126" s="36">
        <f>IF(I126-H126&lt;0,"0",I126-H126)</f>
        <v>2</v>
      </c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>
        <v>3</v>
      </c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47"/>
      <c r="AV126" s="48"/>
      <c r="AW126" s="48"/>
      <c r="AX126" s="48"/>
      <c r="AY126" s="48"/>
      <c r="AZ126" s="48"/>
      <c r="BA126" s="48"/>
      <c r="BB126" s="48"/>
    </row>
    <row r="127" spans="1:54" ht="15.6" hidden="1" x14ac:dyDescent="0.3">
      <c r="A127" s="60" t="s">
        <v>272</v>
      </c>
      <c r="B127" s="60" t="s">
        <v>273</v>
      </c>
      <c r="C127" s="61" t="s">
        <v>274</v>
      </c>
      <c r="D127" s="11" t="str">
        <f>VLOOKUP(C127,'[1]MasterDatei_Mitglieder 2022'!$G:$AL,32,0)</f>
        <v>‎thuss-patience@t-online.de</v>
      </c>
      <c r="E127" s="35" t="s">
        <v>376</v>
      </c>
      <c r="F127" s="8">
        <v>54</v>
      </c>
      <c r="G127" s="62" t="str">
        <f t="shared" si="21"/>
        <v>JA</v>
      </c>
      <c r="H127" s="17">
        <f t="shared" si="17"/>
        <v>5</v>
      </c>
      <c r="I127" s="17">
        <v>5</v>
      </c>
      <c r="J127" s="36">
        <f>IF(I127-H127&lt;0,"0",I127-H127)</f>
        <v>0</v>
      </c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>
        <v>2</v>
      </c>
      <c r="X127" s="50"/>
      <c r="Y127" s="50">
        <v>3</v>
      </c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47"/>
      <c r="AV127" s="48"/>
      <c r="AW127" s="48"/>
      <c r="AX127" s="48"/>
      <c r="AY127" s="48"/>
      <c r="AZ127" s="48"/>
      <c r="BA127" s="48"/>
      <c r="BB127" s="48"/>
    </row>
    <row r="128" spans="1:54" customFormat="1" ht="15.6" hidden="1" x14ac:dyDescent="0.3">
      <c r="A128" s="34" t="s">
        <v>275</v>
      </c>
      <c r="B128" s="34" t="s">
        <v>276</v>
      </c>
      <c r="C128" s="11" t="s">
        <v>277</v>
      </c>
      <c r="D128" s="11" t="str">
        <f>VLOOKUP(C128,'[1]MasterDatei_Mitglieder 2022'!$G:$AL,32,0)</f>
        <v>; nicole.jautze@xella.com; tietze@veleropartners.de</v>
      </c>
      <c r="E128" s="35" t="s">
        <v>376</v>
      </c>
      <c r="F128" s="8">
        <v>12</v>
      </c>
      <c r="G128" s="8" t="str">
        <f t="shared" si="21"/>
        <v>Nein</v>
      </c>
      <c r="H128" s="17">
        <f t="shared" si="17"/>
        <v>0</v>
      </c>
      <c r="I128" s="17">
        <v>0</v>
      </c>
      <c r="J128" s="36">
        <v>0</v>
      </c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10"/>
      <c r="AW128" s="10"/>
      <c r="AX128" s="10"/>
      <c r="AY128" s="10"/>
      <c r="AZ128" s="10"/>
      <c r="BA128" s="10"/>
      <c r="BB128" s="10"/>
    </row>
    <row r="129" spans="1:54" ht="15.6" hidden="1" x14ac:dyDescent="0.3">
      <c r="A129" s="34" t="s">
        <v>275</v>
      </c>
      <c r="B129" s="34" t="s">
        <v>187</v>
      </c>
      <c r="C129" s="11" t="s">
        <v>312</v>
      </c>
      <c r="D129" s="11"/>
      <c r="E129" s="35" t="s">
        <v>376</v>
      </c>
      <c r="F129" s="8">
        <v>47</v>
      </c>
      <c r="G129" s="8" t="str">
        <f t="shared" si="21"/>
        <v>JA</v>
      </c>
      <c r="H129" s="17">
        <f t="shared" si="17"/>
        <v>10</v>
      </c>
      <c r="I129" s="17">
        <v>5</v>
      </c>
      <c r="J129" s="36" t="str">
        <f>IF(I129-H129&lt;0,"0",I129-H129)</f>
        <v>0</v>
      </c>
      <c r="K129" s="50"/>
      <c r="L129" s="50"/>
      <c r="M129" s="50"/>
      <c r="N129" s="50"/>
      <c r="O129" s="50"/>
      <c r="P129" s="50">
        <v>5</v>
      </c>
      <c r="Q129" s="50"/>
      <c r="R129" s="50"/>
      <c r="S129" s="50"/>
      <c r="T129" s="50"/>
      <c r="U129" s="50">
        <v>5</v>
      </c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47"/>
      <c r="AV129" s="48"/>
      <c r="AW129" s="48"/>
      <c r="AX129" s="48"/>
      <c r="AY129" s="48"/>
      <c r="AZ129" s="48"/>
      <c r="BA129" s="48"/>
      <c r="BB129" s="48"/>
    </row>
    <row r="130" spans="1:54" customFormat="1" ht="15.6" hidden="1" x14ac:dyDescent="0.3">
      <c r="A130" s="34" t="s">
        <v>275</v>
      </c>
      <c r="B130" s="34" t="s">
        <v>281</v>
      </c>
      <c r="C130" s="11" t="s">
        <v>282</v>
      </c>
      <c r="D130" s="11" t="str">
        <f>VLOOKUP(C130,'[1]MasterDatei_Mitglieder 2022'!$G:$AL,32,0)</f>
        <v>; nicole.jautze@xella.com; tietze@veleropartners.de</v>
      </c>
      <c r="E130" s="35" t="s">
        <v>376</v>
      </c>
      <c r="F130" s="8">
        <v>9</v>
      </c>
      <c r="G130" s="8" t="str">
        <f t="shared" si="21"/>
        <v>Nein</v>
      </c>
      <c r="H130" s="17">
        <f t="shared" si="17"/>
        <v>0</v>
      </c>
      <c r="I130" s="17">
        <v>0</v>
      </c>
      <c r="J130" s="36">
        <v>0</v>
      </c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10"/>
      <c r="AW130" s="10"/>
      <c r="AX130" s="10"/>
      <c r="AY130" s="10"/>
      <c r="AZ130" s="10"/>
      <c r="BA130" s="10"/>
      <c r="BB130" s="10"/>
    </row>
    <row r="131" spans="1:54" customFormat="1" ht="15.6" hidden="1" x14ac:dyDescent="0.3">
      <c r="A131" s="34" t="s">
        <v>287</v>
      </c>
      <c r="B131" s="34" t="s">
        <v>288</v>
      </c>
      <c r="C131" s="11" t="s">
        <v>289</v>
      </c>
      <c r="D131" s="11" t="str">
        <f>VLOOKUP(C131,'[1]MasterDatei_Mitglieder 2022'!$G:$AL,32,0)</f>
        <v>mail@steffen-tschakert.de</v>
      </c>
      <c r="E131" s="35" t="s">
        <v>376</v>
      </c>
      <c r="F131" s="8">
        <v>52</v>
      </c>
      <c r="G131" s="8" t="str">
        <f t="shared" si="21"/>
        <v>JA</v>
      </c>
      <c r="H131" s="17">
        <f t="shared" si="17"/>
        <v>5</v>
      </c>
      <c r="I131" s="17">
        <v>5</v>
      </c>
      <c r="J131" s="36">
        <f t="shared" ref="J131:J137" si="22">IF(I131-H131&lt;0,"0",I131-H131)</f>
        <v>0</v>
      </c>
      <c r="K131" s="50"/>
      <c r="L131" s="50"/>
      <c r="M131" s="50">
        <v>2</v>
      </c>
      <c r="N131" s="50"/>
      <c r="O131" s="50"/>
      <c r="P131" s="50"/>
      <c r="Q131" s="50">
        <v>1</v>
      </c>
      <c r="R131" s="50"/>
      <c r="S131" s="50"/>
      <c r="T131" s="50"/>
      <c r="U131" s="50"/>
      <c r="V131" s="50"/>
      <c r="W131" s="50">
        <v>2</v>
      </c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47"/>
      <c r="AV131" s="48"/>
      <c r="AW131" s="48"/>
      <c r="AX131" s="48"/>
      <c r="AY131" s="48"/>
      <c r="AZ131" s="48"/>
      <c r="BA131" s="48"/>
      <c r="BB131" s="48"/>
    </row>
    <row r="132" spans="1:54" ht="15.6" hidden="1" x14ac:dyDescent="0.3">
      <c r="A132" s="34" t="s">
        <v>216</v>
      </c>
      <c r="B132" s="34" t="s">
        <v>214</v>
      </c>
      <c r="C132" s="11" t="s">
        <v>217</v>
      </c>
      <c r="D132" s="11"/>
      <c r="E132" s="35" t="s">
        <v>376</v>
      </c>
      <c r="F132" s="8">
        <v>19</v>
      </c>
      <c r="G132" s="8" t="str">
        <f t="shared" si="21"/>
        <v>JA</v>
      </c>
      <c r="H132" s="17">
        <f t="shared" si="17"/>
        <v>5</v>
      </c>
      <c r="I132" s="17">
        <v>5</v>
      </c>
      <c r="J132" s="36">
        <f t="shared" si="22"/>
        <v>0</v>
      </c>
      <c r="K132" s="50"/>
      <c r="L132" s="50"/>
      <c r="M132" s="50">
        <v>2</v>
      </c>
      <c r="N132" s="50"/>
      <c r="O132" s="50"/>
      <c r="P132" s="50"/>
      <c r="Q132" s="50"/>
      <c r="R132" s="50"/>
      <c r="S132" s="50"/>
      <c r="T132" s="50">
        <v>3</v>
      </c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47"/>
      <c r="AV132" s="48"/>
      <c r="AW132" s="48"/>
      <c r="AX132" s="48"/>
      <c r="AY132" s="48"/>
      <c r="AZ132" s="48"/>
      <c r="BA132" s="48"/>
      <c r="BB132" s="48"/>
    </row>
    <row r="133" spans="1:54" ht="15.6" x14ac:dyDescent="0.3">
      <c r="A133" s="60" t="s">
        <v>126</v>
      </c>
      <c r="B133" s="60" t="s">
        <v>118</v>
      </c>
      <c r="C133" s="61" t="s">
        <v>127</v>
      </c>
      <c r="D133" s="11" t="str">
        <f>VLOOKUP(C133,'[1]MasterDatei_Mitglieder 2022'!$G:$AL,32,0)</f>
        <v>eric_van_leen@hotmail.com</v>
      </c>
      <c r="E133" s="35" t="s">
        <v>376</v>
      </c>
      <c r="F133" s="8">
        <v>29</v>
      </c>
      <c r="G133" s="62" t="str">
        <f t="shared" si="21"/>
        <v>JA</v>
      </c>
      <c r="H133" s="17">
        <f t="shared" si="17"/>
        <v>2.5</v>
      </c>
      <c r="I133" s="17">
        <v>5</v>
      </c>
      <c r="J133" s="36">
        <f t="shared" si="22"/>
        <v>2.5</v>
      </c>
      <c r="K133" s="50"/>
      <c r="L133" s="50"/>
      <c r="M133" s="50"/>
      <c r="N133" s="50"/>
      <c r="O133" s="50">
        <v>2.5</v>
      </c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47"/>
      <c r="AV133" s="48"/>
      <c r="AW133" s="48"/>
      <c r="AX133" s="48"/>
      <c r="AY133" s="48"/>
      <c r="AZ133" s="48"/>
      <c r="BA133" s="48"/>
      <c r="BB133" s="48"/>
    </row>
    <row r="134" spans="1:54" ht="15.6" hidden="1" x14ac:dyDescent="0.3">
      <c r="A134" s="34" t="s">
        <v>67</v>
      </c>
      <c r="B134" s="34" t="s">
        <v>93</v>
      </c>
      <c r="C134" s="11" t="s">
        <v>94</v>
      </c>
      <c r="D134" s="11"/>
      <c r="E134" s="35" t="s">
        <v>376</v>
      </c>
      <c r="F134" s="8">
        <v>17</v>
      </c>
      <c r="G134" s="8" t="str">
        <f t="shared" si="21"/>
        <v>JA</v>
      </c>
      <c r="H134" s="17">
        <f t="shared" si="17"/>
        <v>13</v>
      </c>
      <c r="I134" s="17">
        <v>5</v>
      </c>
      <c r="J134" s="36" t="str">
        <f t="shared" si="22"/>
        <v>0</v>
      </c>
      <c r="K134" s="50">
        <v>2.5</v>
      </c>
      <c r="L134" s="50">
        <v>2.5</v>
      </c>
      <c r="M134" s="50"/>
      <c r="N134" s="50"/>
      <c r="O134" s="50">
        <v>5</v>
      </c>
      <c r="P134" s="50">
        <v>3</v>
      </c>
      <c r="Q134" s="50"/>
      <c r="R134" s="50"/>
      <c r="S134" s="50"/>
      <c r="T134" s="50"/>
      <c r="U134" s="50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</row>
    <row r="135" spans="1:54" ht="15.6" hidden="1" x14ac:dyDescent="0.3">
      <c r="A135" s="34" t="s">
        <v>128</v>
      </c>
      <c r="B135" s="34" t="s">
        <v>129</v>
      </c>
      <c r="C135" s="11" t="s">
        <v>130</v>
      </c>
      <c r="D135" s="11" t="str">
        <f>VLOOKUP(C135,'[1]MasterDatei_Mitglieder 2022'!$G:$AL,32,0)</f>
        <v>TCMB.Ewalde@t-online.de; Erik.Walde@t-online.de;</v>
      </c>
      <c r="E135" s="35" t="s">
        <v>376</v>
      </c>
      <c r="F135" s="8">
        <v>62</v>
      </c>
      <c r="G135" s="8" t="str">
        <f t="shared" si="21"/>
        <v>JA</v>
      </c>
      <c r="H135" s="17">
        <f t="shared" ref="H135:H151" si="23">SUM(K135:AZ135)</f>
        <v>5</v>
      </c>
      <c r="I135" s="17">
        <v>5</v>
      </c>
      <c r="J135" s="36">
        <f t="shared" si="22"/>
        <v>0</v>
      </c>
      <c r="K135" s="50"/>
      <c r="L135" s="50"/>
      <c r="M135" s="50"/>
      <c r="N135" s="50"/>
      <c r="O135" s="50"/>
      <c r="P135" s="50">
        <v>5</v>
      </c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47"/>
    </row>
    <row r="136" spans="1:54" ht="15.6" x14ac:dyDescent="0.3">
      <c r="A136" s="60" t="s">
        <v>128</v>
      </c>
      <c r="B136" s="60" t="s">
        <v>298</v>
      </c>
      <c r="C136" s="61"/>
      <c r="D136" s="11" t="e">
        <f>VLOOKUP(C136,'[1]MasterDatei_Mitglieder 2022'!$G:$AL,32,0)</f>
        <v>#N/A</v>
      </c>
      <c r="E136" s="35" t="s">
        <v>376</v>
      </c>
      <c r="F136" s="8">
        <v>62</v>
      </c>
      <c r="G136" s="62" t="str">
        <f t="shared" si="21"/>
        <v>JA</v>
      </c>
      <c r="H136" s="17">
        <f t="shared" si="23"/>
        <v>0</v>
      </c>
      <c r="I136" s="17">
        <v>5</v>
      </c>
      <c r="J136" s="36">
        <f t="shared" si="22"/>
        <v>5</v>
      </c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47"/>
      <c r="AV136" s="48"/>
      <c r="AW136" s="48"/>
      <c r="AX136" s="48"/>
      <c r="AY136" s="48"/>
      <c r="AZ136" s="48"/>
      <c r="BA136" s="48"/>
      <c r="BB136" s="48"/>
    </row>
    <row r="137" spans="1:54" ht="15.6" hidden="1" x14ac:dyDescent="0.3">
      <c r="A137" s="34" t="s">
        <v>29</v>
      </c>
      <c r="B137" s="34" t="s">
        <v>299</v>
      </c>
      <c r="C137" s="11" t="s">
        <v>300</v>
      </c>
      <c r="D137" s="11"/>
      <c r="E137" s="35" t="s">
        <v>376</v>
      </c>
      <c r="F137" s="8">
        <v>42</v>
      </c>
      <c r="G137" s="8" t="str">
        <f t="shared" si="21"/>
        <v>JA</v>
      </c>
      <c r="H137" s="17">
        <f t="shared" si="23"/>
        <v>5</v>
      </c>
      <c r="I137" s="17">
        <v>5</v>
      </c>
      <c r="J137" s="36">
        <f t="shared" si="22"/>
        <v>0</v>
      </c>
      <c r="K137" s="50"/>
      <c r="L137" s="50"/>
      <c r="M137" s="50">
        <v>3</v>
      </c>
      <c r="N137" s="50">
        <v>2</v>
      </c>
      <c r="O137" s="50"/>
      <c r="P137" s="50"/>
      <c r="Q137" s="50"/>
      <c r="R137" s="50"/>
      <c r="S137" s="50"/>
      <c r="T137" s="50"/>
      <c r="U137" s="50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8"/>
      <c r="AW137" s="48"/>
      <c r="AX137" s="48"/>
      <c r="AY137" s="48"/>
      <c r="AZ137" s="48"/>
      <c r="BA137" s="48"/>
      <c r="BB137" s="48"/>
    </row>
    <row r="138" spans="1:54" ht="15.6" hidden="1" x14ac:dyDescent="0.3">
      <c r="A138" s="34" t="s">
        <v>29</v>
      </c>
      <c r="B138" s="34" t="s">
        <v>301</v>
      </c>
      <c r="C138" s="11" t="s">
        <v>302</v>
      </c>
      <c r="D138" s="11" t="str">
        <f>VLOOKUP(C138,'[1]MasterDatei_Mitglieder 2022'!$G:$AL,32,0)</f>
        <v>; anna.wczesny@gmail.com;</v>
      </c>
      <c r="E138" s="35" t="s">
        <v>376</v>
      </c>
      <c r="F138" s="8">
        <v>12</v>
      </c>
      <c r="G138" s="8" t="str">
        <f t="shared" si="21"/>
        <v>Nein</v>
      </c>
      <c r="H138" s="17">
        <f t="shared" si="23"/>
        <v>0</v>
      </c>
      <c r="I138" s="17">
        <v>0</v>
      </c>
      <c r="J138" s="36">
        <v>0</v>
      </c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10"/>
      <c r="AW138" s="10"/>
      <c r="AX138" s="10"/>
      <c r="AY138" s="10"/>
      <c r="AZ138" s="10"/>
      <c r="BA138" s="10"/>
      <c r="BB138" s="10"/>
    </row>
    <row r="139" spans="1:54" ht="15.6" hidden="1" x14ac:dyDescent="0.3">
      <c r="A139" s="34" t="s">
        <v>29</v>
      </c>
      <c r="B139" s="34" t="s">
        <v>30</v>
      </c>
      <c r="C139" s="11" t="s">
        <v>31</v>
      </c>
      <c r="D139" s="11" t="str">
        <f>VLOOKUP(C139,'[1]MasterDatei_Mitglieder 2022'!$G:$AL,32,0)</f>
        <v>; anna.wczesny@gmail.com;</v>
      </c>
      <c r="E139" s="35" t="s">
        <v>376</v>
      </c>
      <c r="F139" s="8">
        <v>15</v>
      </c>
      <c r="G139" s="8" t="str">
        <f t="shared" si="21"/>
        <v>JA</v>
      </c>
      <c r="H139" s="17">
        <f t="shared" si="23"/>
        <v>5</v>
      </c>
      <c r="I139" s="57">
        <v>5</v>
      </c>
      <c r="J139" s="36">
        <f>IF(I139-H139&lt;0,"0",I139-H139)</f>
        <v>0</v>
      </c>
      <c r="K139" s="50"/>
      <c r="L139" s="50"/>
      <c r="M139" s="50"/>
      <c r="N139" s="50">
        <v>2</v>
      </c>
      <c r="O139" s="50"/>
      <c r="P139" s="50">
        <v>3</v>
      </c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47"/>
      <c r="AV139" s="48"/>
      <c r="AW139" s="48"/>
      <c r="AX139" s="48"/>
      <c r="AY139" s="48"/>
      <c r="AZ139" s="48"/>
      <c r="BA139" s="48"/>
      <c r="BB139" s="48"/>
    </row>
    <row r="140" spans="1:54" ht="15.6" x14ac:dyDescent="0.3">
      <c r="A140" s="60" t="s">
        <v>173</v>
      </c>
      <c r="B140" s="60" t="s">
        <v>174</v>
      </c>
      <c r="C140" s="61" t="s">
        <v>175</v>
      </c>
      <c r="D140" s="11" t="str">
        <f>VLOOKUP(C140,'[1]MasterDatei_Mitglieder 2022'!$G:$AL,32,0)</f>
        <v>jelle.weinhold@web.de; el_biggi@web.de; gregor.weinhold@posteo.de</v>
      </c>
      <c r="E140" s="35" t="s">
        <v>376</v>
      </c>
      <c r="F140" s="8">
        <v>15</v>
      </c>
      <c r="G140" s="62" t="str">
        <f t="shared" si="21"/>
        <v>JA</v>
      </c>
      <c r="H140" s="17">
        <f t="shared" si="23"/>
        <v>0</v>
      </c>
      <c r="I140" s="57">
        <v>5</v>
      </c>
      <c r="J140" s="36">
        <f>IF(I140-H140&lt;0,"0",I140-H140)</f>
        <v>5</v>
      </c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47"/>
      <c r="AV140" s="48"/>
      <c r="AW140" s="48"/>
      <c r="AX140" s="48"/>
      <c r="AY140" s="48"/>
      <c r="AZ140" s="48"/>
      <c r="BA140" s="48"/>
      <c r="BB140" s="48"/>
    </row>
    <row r="141" spans="1:54" ht="15.6" x14ac:dyDescent="0.3">
      <c r="A141" s="63" t="s">
        <v>401</v>
      </c>
      <c r="B141" s="63" t="s">
        <v>402</v>
      </c>
      <c r="C141" s="61" t="s">
        <v>422</v>
      </c>
      <c r="D141" s="11" t="str">
        <f>VLOOKUP(C141,'[1]MasterDatei_Mitglieder 2022'!$G:$AL,32,0)</f>
        <v>; wenthin@icloud.com;</v>
      </c>
      <c r="E141" s="35" t="s">
        <v>376</v>
      </c>
      <c r="F141" s="8"/>
      <c r="G141" s="62" t="s">
        <v>22</v>
      </c>
      <c r="H141" s="17">
        <f t="shared" si="23"/>
        <v>0</v>
      </c>
      <c r="I141" s="57">
        <v>2.5</v>
      </c>
      <c r="J141" s="36">
        <f>IF(I141-H141&lt;0,"0",I141-H141)</f>
        <v>2.5</v>
      </c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</row>
    <row r="142" spans="1:54" ht="15.6" hidden="1" x14ac:dyDescent="0.3">
      <c r="A142" s="34" t="s">
        <v>304</v>
      </c>
      <c r="B142" s="34" t="s">
        <v>305</v>
      </c>
      <c r="C142" s="11" t="s">
        <v>306</v>
      </c>
      <c r="D142" s="11" t="str">
        <f>VLOOKUP(C142,'[1]MasterDatei_Mitglieder 2022'!$G:$AL,32,0)</f>
        <v>lotta.wilck@gmx.de; tino.brast@gmx.de;</v>
      </c>
      <c r="E142" s="35" t="s">
        <v>376</v>
      </c>
      <c r="F142" s="8">
        <v>14</v>
      </c>
      <c r="G142" s="8" t="str">
        <f t="shared" ref="G142:G151" si="24">IF(F142&lt;14,"Nein",IF(E142="passiv","Nein","JA"))</f>
        <v>JA</v>
      </c>
      <c r="H142" s="17">
        <f t="shared" si="23"/>
        <v>5</v>
      </c>
      <c r="I142" s="57">
        <v>5</v>
      </c>
      <c r="J142" s="36">
        <f>IF(I142-H142&lt;0,"0",I142-H142)</f>
        <v>0</v>
      </c>
      <c r="K142" s="50"/>
      <c r="L142" s="50"/>
      <c r="M142" s="50"/>
      <c r="N142" s="50"/>
      <c r="O142" s="50">
        <v>2.5</v>
      </c>
      <c r="P142" s="50"/>
      <c r="Q142" s="50"/>
      <c r="R142" s="50"/>
      <c r="S142" s="50"/>
      <c r="T142" s="50"/>
      <c r="U142" s="50">
        <v>2.5</v>
      </c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47"/>
      <c r="AV142" s="48"/>
      <c r="AW142" s="48"/>
      <c r="AX142" s="48"/>
      <c r="AY142" s="48"/>
      <c r="AZ142" s="48"/>
      <c r="BA142" s="48"/>
      <c r="BB142" s="48"/>
    </row>
    <row r="143" spans="1:54" ht="15.6" hidden="1" x14ac:dyDescent="0.3">
      <c r="A143" s="34" t="s">
        <v>307</v>
      </c>
      <c r="B143" s="34" t="s">
        <v>308</v>
      </c>
      <c r="C143" s="11" t="s">
        <v>309</v>
      </c>
      <c r="D143" s="11" t="str">
        <f>VLOOKUP(C143,'[1]MasterDatei_Mitglieder 2022'!$G:$AL,32,0)</f>
        <v>; robert.wilmanowski@gmail.com;</v>
      </c>
      <c r="E143" s="35" t="s">
        <v>376</v>
      </c>
      <c r="F143" s="8">
        <v>11</v>
      </c>
      <c r="G143" s="8" t="str">
        <f t="shared" si="24"/>
        <v>Nein</v>
      </c>
      <c r="H143" s="17">
        <f t="shared" si="23"/>
        <v>0</v>
      </c>
      <c r="I143" s="57">
        <v>0</v>
      </c>
      <c r="J143" s="36">
        <v>0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10"/>
      <c r="AW143" s="10"/>
      <c r="AX143" s="10"/>
      <c r="AY143" s="10"/>
      <c r="AZ143" s="10"/>
      <c r="BA143" s="10"/>
      <c r="BB143" s="10"/>
    </row>
    <row r="144" spans="1:54" ht="15.6" hidden="1" x14ac:dyDescent="0.3">
      <c r="A144" s="34" t="s">
        <v>310</v>
      </c>
      <c r="B144" s="34" t="s">
        <v>189</v>
      </c>
      <c r="C144" s="11" t="s">
        <v>311</v>
      </c>
      <c r="D144" s="11" t="str">
        <f>VLOOKUP(C144,'[1]MasterDatei_Mitglieder 2022'!$G:$AL,32,0)</f>
        <v>; c.m.winkler@gmx.de; ka_wi@gmx.net</v>
      </c>
      <c r="E144" s="35" t="s">
        <v>376</v>
      </c>
      <c r="F144" s="8">
        <v>13</v>
      </c>
      <c r="G144" s="8" t="str">
        <f t="shared" si="24"/>
        <v>Nein</v>
      </c>
      <c r="H144" s="17">
        <f t="shared" si="23"/>
        <v>0</v>
      </c>
      <c r="I144" s="17">
        <v>0</v>
      </c>
      <c r="J144" s="36">
        <v>0</v>
      </c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10"/>
      <c r="AW144" s="10"/>
      <c r="AX144" s="10"/>
      <c r="AY144" s="10"/>
      <c r="AZ144" s="10"/>
      <c r="BA144" s="10"/>
      <c r="BB144" s="10"/>
    </row>
    <row r="145" spans="1:54" ht="15.6" x14ac:dyDescent="0.3">
      <c r="A145" s="60" t="s">
        <v>260</v>
      </c>
      <c r="B145" s="60" t="s">
        <v>261</v>
      </c>
      <c r="C145" s="61" t="s">
        <v>262</v>
      </c>
      <c r="D145" s="11" t="str">
        <f>VLOOKUP(C145,'[1]MasterDatei_Mitglieder 2022'!$G:$AL,32,0)</f>
        <v>philipp.woletz@googlemail.com</v>
      </c>
      <c r="E145" s="35" t="s">
        <v>376</v>
      </c>
      <c r="F145" s="8">
        <v>36</v>
      </c>
      <c r="G145" s="62" t="str">
        <f t="shared" si="24"/>
        <v>JA</v>
      </c>
      <c r="H145" s="17">
        <f t="shared" si="23"/>
        <v>2</v>
      </c>
      <c r="I145" s="57">
        <v>5</v>
      </c>
      <c r="J145" s="36">
        <f t="shared" ref="J145:J151" si="25">IF(I145-H145&lt;0,"0",I145-H145)</f>
        <v>3</v>
      </c>
      <c r="K145" s="50"/>
      <c r="L145" s="50"/>
      <c r="M145" s="50">
        <v>2</v>
      </c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47"/>
      <c r="AV145" s="48"/>
      <c r="AW145" s="48"/>
      <c r="AX145" s="48"/>
      <c r="AY145" s="48"/>
      <c r="AZ145" s="48"/>
      <c r="BA145" s="48"/>
      <c r="BB145" s="48"/>
    </row>
    <row r="146" spans="1:54" ht="15.6" x14ac:dyDescent="0.3">
      <c r="A146" s="60" t="s">
        <v>326</v>
      </c>
      <c r="B146" s="60" t="s">
        <v>252</v>
      </c>
      <c r="C146" s="61" t="s">
        <v>374</v>
      </c>
      <c r="D146" s="11" t="str">
        <f>VLOOKUP(C146,'[1]MasterDatei_Mitglieder 2022'!$G:$AL,32,0)</f>
        <v>max@wonke.de</v>
      </c>
      <c r="E146" s="35" t="s">
        <v>376</v>
      </c>
      <c r="F146" s="8">
        <v>34</v>
      </c>
      <c r="G146" s="62" t="str">
        <f t="shared" si="24"/>
        <v>JA</v>
      </c>
      <c r="H146" s="17">
        <f t="shared" si="23"/>
        <v>0</v>
      </c>
      <c r="I146" s="57">
        <v>5</v>
      </c>
      <c r="J146" s="36">
        <f t="shared" si="25"/>
        <v>5</v>
      </c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47"/>
      <c r="AV146" s="48"/>
      <c r="AW146" s="48"/>
      <c r="AX146" s="48"/>
      <c r="AY146" s="48"/>
      <c r="AZ146" s="48"/>
      <c r="BA146" s="48"/>
      <c r="BB146" s="48"/>
    </row>
    <row r="147" spans="1:54" ht="15.6" hidden="1" x14ac:dyDescent="0.3">
      <c r="A147" s="34" t="s">
        <v>131</v>
      </c>
      <c r="B147" s="34" t="s">
        <v>132</v>
      </c>
      <c r="C147" s="11" t="s">
        <v>133</v>
      </c>
      <c r="D147" s="11"/>
      <c r="E147" s="35" t="s">
        <v>376</v>
      </c>
      <c r="F147" s="8">
        <v>25</v>
      </c>
      <c r="G147" s="8" t="str">
        <f t="shared" si="24"/>
        <v>JA</v>
      </c>
      <c r="H147" s="17">
        <f t="shared" si="23"/>
        <v>8</v>
      </c>
      <c r="I147" s="57">
        <v>5</v>
      </c>
      <c r="J147" s="36" t="str">
        <f t="shared" si="25"/>
        <v>0</v>
      </c>
      <c r="K147" s="50"/>
      <c r="L147" s="50">
        <v>5</v>
      </c>
      <c r="M147" s="50"/>
      <c r="N147" s="50"/>
      <c r="O147" s="50">
        <v>3</v>
      </c>
      <c r="P147" s="50"/>
      <c r="Q147" s="50"/>
      <c r="R147" s="50"/>
      <c r="S147" s="50"/>
      <c r="T147" s="50"/>
      <c r="U147" s="50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8"/>
      <c r="AW147" s="48"/>
      <c r="AX147" s="48"/>
      <c r="AY147" s="48"/>
      <c r="AZ147" s="48"/>
      <c r="BA147" s="48"/>
      <c r="BB147" s="48"/>
    </row>
    <row r="148" spans="1:54" ht="15.6" x14ac:dyDescent="0.3">
      <c r="A148" s="60" t="s">
        <v>319</v>
      </c>
      <c r="B148" s="60" t="s">
        <v>320</v>
      </c>
      <c r="C148" s="61" t="s">
        <v>321</v>
      </c>
      <c r="D148" s="11" t="str">
        <f>VLOOKUP(C148,'[1]MasterDatei_Mitglieder 2022'!$G:$AL,32,0)</f>
        <v>ziegenbein@t-online.de</v>
      </c>
      <c r="E148" s="35" t="s">
        <v>376</v>
      </c>
      <c r="F148" s="8">
        <v>63</v>
      </c>
      <c r="G148" s="62" t="str">
        <f t="shared" si="24"/>
        <v>JA</v>
      </c>
      <c r="H148" s="17">
        <f t="shared" si="23"/>
        <v>6</v>
      </c>
      <c r="I148" s="57">
        <v>10</v>
      </c>
      <c r="J148" s="36">
        <f t="shared" si="25"/>
        <v>4</v>
      </c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>
        <v>6</v>
      </c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47"/>
      <c r="AV148" s="48"/>
      <c r="AW148" s="48"/>
      <c r="AX148" s="48"/>
      <c r="AY148" s="48"/>
      <c r="AZ148" s="48"/>
      <c r="BA148" s="48"/>
      <c r="BB148" s="48"/>
    </row>
    <row r="149" spans="1:54" ht="15.6" hidden="1" x14ac:dyDescent="0.3">
      <c r="A149" s="60" t="s">
        <v>156</v>
      </c>
      <c r="B149" s="60" t="s">
        <v>157</v>
      </c>
      <c r="C149" s="61" t="s">
        <v>158</v>
      </c>
      <c r="D149" s="11" t="str">
        <f>VLOOKUP(C149,'[1]MasterDatei_Mitglieder 2022'!$G:$AL,32,0)</f>
        <v>holgerz@gmx.de</v>
      </c>
      <c r="E149" s="35" t="s">
        <v>376</v>
      </c>
      <c r="F149" s="8">
        <v>58</v>
      </c>
      <c r="G149" s="62" t="str">
        <f t="shared" si="24"/>
        <v>JA</v>
      </c>
      <c r="H149" s="17">
        <f t="shared" si="23"/>
        <v>8.5</v>
      </c>
      <c r="I149" s="57">
        <v>5</v>
      </c>
      <c r="J149" s="36" t="str">
        <f t="shared" si="25"/>
        <v>0</v>
      </c>
      <c r="K149" s="50"/>
      <c r="L149" s="50"/>
      <c r="M149" s="50">
        <v>3.5</v>
      </c>
      <c r="N149" s="50"/>
      <c r="O149" s="50">
        <v>2</v>
      </c>
      <c r="P149" s="50"/>
      <c r="Q149" s="50"/>
      <c r="R149" s="50"/>
      <c r="S149" s="50"/>
      <c r="T149" s="50"/>
      <c r="U149" s="50"/>
      <c r="V149" s="50"/>
      <c r="W149" s="50"/>
      <c r="X149" s="50"/>
      <c r="Y149" s="50">
        <v>3</v>
      </c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47"/>
      <c r="AV149" s="48"/>
      <c r="AW149" s="48"/>
      <c r="AX149" s="48"/>
      <c r="AY149" s="48"/>
      <c r="AZ149" s="48"/>
      <c r="BA149" s="48"/>
      <c r="BB149" s="48"/>
    </row>
    <row r="150" spans="1:54" ht="15.6" x14ac:dyDescent="0.3">
      <c r="A150" s="60" t="s">
        <v>156</v>
      </c>
      <c r="B150" s="60" t="s">
        <v>290</v>
      </c>
      <c r="C150" s="61" t="s">
        <v>291</v>
      </c>
      <c r="D150" s="11" t="str">
        <f>VLOOKUP(C150,'[1]MasterDatei_Mitglieder 2022'!$G:$AL,32,0)</f>
        <v>holgerz@gmx.de</v>
      </c>
      <c r="E150" s="35" t="s">
        <v>376</v>
      </c>
      <c r="F150" s="8">
        <v>56</v>
      </c>
      <c r="G150" s="62" t="str">
        <f t="shared" si="24"/>
        <v>JA</v>
      </c>
      <c r="H150" s="17">
        <f t="shared" si="23"/>
        <v>0</v>
      </c>
      <c r="I150" s="57">
        <v>5</v>
      </c>
      <c r="J150" s="36">
        <f t="shared" si="25"/>
        <v>5</v>
      </c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47"/>
      <c r="AV150" s="48"/>
      <c r="AW150" s="48"/>
      <c r="AX150" s="48"/>
      <c r="AY150" s="48"/>
      <c r="AZ150" s="48"/>
      <c r="BA150" s="48"/>
      <c r="BB150" s="48"/>
    </row>
    <row r="151" spans="1:54" ht="15.6" x14ac:dyDescent="0.3">
      <c r="A151" s="60" t="s">
        <v>344</v>
      </c>
      <c r="B151" s="60" t="s">
        <v>355</v>
      </c>
      <c r="C151" s="61" t="s">
        <v>375</v>
      </c>
      <c r="D151" s="11" t="str">
        <f>VLOOKUP(C151,'[1]MasterDatei_Mitglieder 2022'!$G:$AL,32,0)</f>
        <v>juulezuege02@gmail.com</v>
      </c>
      <c r="E151" s="35" t="s">
        <v>376</v>
      </c>
      <c r="F151" s="8">
        <v>19</v>
      </c>
      <c r="G151" s="62" t="str">
        <f t="shared" si="24"/>
        <v>JA</v>
      </c>
      <c r="H151" s="17">
        <f t="shared" si="23"/>
        <v>3</v>
      </c>
      <c r="I151" s="57">
        <v>5</v>
      </c>
      <c r="J151" s="36">
        <f t="shared" si="25"/>
        <v>2</v>
      </c>
      <c r="K151" s="50"/>
      <c r="L151" s="50"/>
      <c r="M151" s="50"/>
      <c r="N151" s="50">
        <v>3</v>
      </c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47"/>
      <c r="AV151" s="48"/>
      <c r="AW151" s="48"/>
      <c r="AX151" s="48"/>
      <c r="AY151" s="48"/>
      <c r="AZ151" s="48"/>
      <c r="BA151" s="48"/>
      <c r="BB151" s="48"/>
    </row>
    <row r="152" spans="1:54" ht="15.6" x14ac:dyDescent="0.3">
      <c r="C152" s="11"/>
      <c r="D152" s="11"/>
      <c r="E152" s="7"/>
      <c r="F152" s="8"/>
      <c r="G152" s="8"/>
      <c r="H152" s="9"/>
      <c r="I152" s="9"/>
      <c r="J152" s="9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</row>
    <row r="153" spans="1:54" ht="15.6" x14ac:dyDescent="0.3">
      <c r="C153" s="11"/>
      <c r="D153" s="11"/>
      <c r="E153" s="7"/>
      <c r="F153" s="8"/>
      <c r="G153" s="8"/>
      <c r="H153" s="9"/>
      <c r="I153" s="9"/>
      <c r="J153" s="9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</row>
    <row r="154" spans="1:54" ht="15.6" x14ac:dyDescent="0.3">
      <c r="C154" s="11"/>
      <c r="D154" s="11"/>
      <c r="E154" s="7"/>
      <c r="F154" s="8"/>
      <c r="G154" s="8"/>
      <c r="H154" s="9"/>
      <c r="I154" s="9"/>
      <c r="J154" s="9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</row>
    <row r="155" spans="1:54" ht="15.6" x14ac:dyDescent="0.3">
      <c r="C155" s="11"/>
      <c r="D155" s="11"/>
      <c r="E155" s="7"/>
      <c r="F155" s="8"/>
      <c r="G155" s="8"/>
      <c r="H155" s="9"/>
      <c r="I155" s="9"/>
      <c r="J155" s="9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</row>
    <row r="156" spans="1:54" ht="15.6" x14ac:dyDescent="0.3">
      <c r="C156" s="11"/>
      <c r="D156" s="11"/>
      <c r="E156" s="7"/>
      <c r="F156" s="8"/>
      <c r="G156" s="8"/>
      <c r="H156" s="9"/>
      <c r="I156" s="9"/>
      <c r="J156" s="9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</row>
    <row r="157" spans="1:54" ht="15.6" x14ac:dyDescent="0.3">
      <c r="C157" s="11"/>
      <c r="D157" s="11"/>
      <c r="E157" s="7"/>
      <c r="F157" s="8"/>
      <c r="G157" s="8"/>
      <c r="H157" s="9"/>
      <c r="I157" s="9"/>
      <c r="J157" s="9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</row>
    <row r="158" spans="1:54" ht="15.6" x14ac:dyDescent="0.3">
      <c r="C158" s="11"/>
      <c r="D158" s="11"/>
      <c r="E158" s="7"/>
      <c r="F158" s="8"/>
      <c r="G158" s="8"/>
      <c r="H158" s="9"/>
      <c r="I158" s="9"/>
      <c r="J158" s="9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</row>
    <row r="159" spans="1:54" ht="15.6" x14ac:dyDescent="0.3">
      <c r="C159" s="11"/>
      <c r="D159" s="11"/>
      <c r="E159" s="7"/>
      <c r="F159" s="8"/>
      <c r="G159" s="8"/>
      <c r="H159" s="9"/>
      <c r="I159" s="9"/>
      <c r="J159" s="9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</row>
    <row r="160" spans="1:54" ht="15.6" x14ac:dyDescent="0.3">
      <c r="C160" s="11"/>
      <c r="D160" s="11"/>
      <c r="E160" s="7"/>
      <c r="F160" s="8"/>
      <c r="G160" s="8"/>
      <c r="H160" s="9"/>
      <c r="I160" s="9"/>
      <c r="J160" s="9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</row>
    <row r="161" spans="3:54" ht="15.6" x14ac:dyDescent="0.3">
      <c r="C161" s="11"/>
      <c r="D161" s="11"/>
      <c r="E161" s="7"/>
      <c r="F161" s="8"/>
      <c r="G161" s="8"/>
      <c r="H161" s="9"/>
      <c r="I161" s="9"/>
      <c r="J161" s="9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</row>
    <row r="162" spans="3:54" ht="15.6" x14ac:dyDescent="0.3">
      <c r="C162" s="11"/>
      <c r="D162" s="11"/>
      <c r="E162" s="7"/>
      <c r="F162" s="8"/>
      <c r="G162" s="8"/>
      <c r="H162" s="9"/>
      <c r="I162" s="9"/>
      <c r="J162" s="9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</row>
    <row r="163" spans="3:54" ht="15.6" x14ac:dyDescent="0.3">
      <c r="C163" s="11"/>
      <c r="D163" s="11"/>
      <c r="E163" s="7"/>
      <c r="F163" s="8"/>
      <c r="G163" s="8"/>
      <c r="H163" s="9"/>
      <c r="I163" s="9"/>
      <c r="J163" s="9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</row>
    <row r="164" spans="3:54" ht="15.6" x14ac:dyDescent="0.3">
      <c r="C164" s="11"/>
      <c r="D164" s="11"/>
      <c r="E164" s="7"/>
      <c r="F164" s="8"/>
      <c r="G164" s="8"/>
      <c r="H164" s="9"/>
      <c r="I164" s="9"/>
      <c r="J164" s="9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</row>
    <row r="165" spans="3:54" ht="15.6" x14ac:dyDescent="0.3">
      <c r="C165" s="11"/>
      <c r="D165" s="11"/>
      <c r="E165" s="7"/>
      <c r="F165" s="8"/>
      <c r="G165" s="8"/>
      <c r="H165" s="9"/>
      <c r="I165" s="9"/>
      <c r="J165" s="9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</row>
    <row r="166" spans="3:54" ht="15.6" x14ac:dyDescent="0.3">
      <c r="C166" s="11"/>
      <c r="D166" s="11"/>
      <c r="E166" s="7"/>
      <c r="F166" s="8"/>
      <c r="G166" s="8"/>
      <c r="H166" s="9"/>
      <c r="I166" s="9"/>
      <c r="J166" s="9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</row>
    <row r="167" spans="3:54" ht="15.6" x14ac:dyDescent="0.3">
      <c r="C167" s="11"/>
      <c r="D167" s="11"/>
      <c r="E167" s="7"/>
      <c r="F167" s="8"/>
      <c r="G167" s="8"/>
      <c r="H167" s="9"/>
      <c r="I167" s="9"/>
      <c r="J167" s="9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</row>
    <row r="168" spans="3:54" ht="15.6" x14ac:dyDescent="0.3">
      <c r="C168" s="11"/>
      <c r="D168" s="11"/>
      <c r="E168" s="7"/>
      <c r="F168" s="8"/>
      <c r="G168" s="8"/>
      <c r="H168" s="9"/>
      <c r="I168" s="9"/>
      <c r="J168" s="9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</row>
    <row r="169" spans="3:54" ht="15.6" x14ac:dyDescent="0.3">
      <c r="C169" s="11"/>
      <c r="D169" s="11"/>
      <c r="E169" s="7"/>
      <c r="F169" s="8"/>
      <c r="G169" s="8"/>
      <c r="H169" s="9"/>
      <c r="I169" s="9"/>
      <c r="J169" s="9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</row>
    <row r="170" spans="3:54" ht="15.6" x14ac:dyDescent="0.3">
      <c r="C170" s="11"/>
      <c r="D170" s="11"/>
      <c r="E170" s="7"/>
      <c r="F170" s="8"/>
      <c r="G170" s="8"/>
      <c r="H170" s="9"/>
      <c r="I170" s="9"/>
      <c r="J170" s="9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</row>
    <row r="171" spans="3:54" ht="15.6" x14ac:dyDescent="0.3">
      <c r="C171" s="11"/>
      <c r="D171" s="11"/>
      <c r="E171" s="7"/>
      <c r="F171" s="8"/>
      <c r="G171" s="8"/>
      <c r="H171" s="9"/>
      <c r="I171" s="9"/>
      <c r="J171" s="9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</row>
    <row r="172" spans="3:54" ht="15.6" x14ac:dyDescent="0.3">
      <c r="C172" s="11"/>
      <c r="D172" s="11"/>
      <c r="E172" s="7"/>
      <c r="F172" s="8"/>
      <c r="G172" s="8"/>
      <c r="H172" s="9"/>
      <c r="I172" s="9"/>
      <c r="J172" s="9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</row>
    <row r="173" spans="3:54" ht="15.6" x14ac:dyDescent="0.3">
      <c r="C173" s="11"/>
      <c r="D173" s="11"/>
      <c r="E173" s="7"/>
      <c r="F173" s="8"/>
      <c r="G173" s="8"/>
      <c r="H173" s="9"/>
      <c r="I173" s="9"/>
      <c r="J173" s="9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</row>
    <row r="174" spans="3:54" ht="15.6" x14ac:dyDescent="0.3">
      <c r="C174" s="11"/>
      <c r="D174" s="11"/>
      <c r="E174" s="7"/>
      <c r="F174" s="8"/>
      <c r="G174" s="8"/>
      <c r="H174" s="9"/>
      <c r="I174" s="9"/>
      <c r="J174" s="9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</row>
    <row r="175" spans="3:54" ht="15.6" x14ac:dyDescent="0.3">
      <c r="C175" s="11"/>
      <c r="D175" s="11"/>
      <c r="E175" s="7"/>
      <c r="F175" s="8"/>
      <c r="G175" s="8"/>
      <c r="H175" s="9"/>
      <c r="I175" s="9"/>
      <c r="J175" s="9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</row>
    <row r="176" spans="3:54" ht="15.6" x14ac:dyDescent="0.3">
      <c r="C176" s="11"/>
      <c r="D176" s="11"/>
      <c r="E176" s="7"/>
      <c r="F176" s="8"/>
      <c r="G176" s="8"/>
      <c r="H176" s="9"/>
      <c r="I176" s="9"/>
      <c r="J176" s="9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</row>
    <row r="177" spans="3:54" ht="15.6" x14ac:dyDescent="0.3">
      <c r="C177" s="11"/>
      <c r="D177" s="11"/>
      <c r="E177" s="7"/>
      <c r="F177" s="8"/>
      <c r="G177" s="8"/>
      <c r="H177" s="9"/>
      <c r="I177" s="9"/>
      <c r="J177" s="9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</row>
    <row r="178" spans="3:54" ht="15.6" x14ac:dyDescent="0.3">
      <c r="C178" s="11"/>
      <c r="D178" s="11"/>
      <c r="E178" s="7"/>
      <c r="F178" s="8"/>
      <c r="G178" s="8"/>
      <c r="H178" s="9"/>
      <c r="I178" s="9"/>
      <c r="J178" s="9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</row>
    <row r="179" spans="3:54" ht="15.6" x14ac:dyDescent="0.3">
      <c r="C179" s="11"/>
      <c r="D179" s="11"/>
      <c r="E179" s="7"/>
      <c r="F179" s="8"/>
      <c r="G179" s="8"/>
      <c r="H179" s="9"/>
      <c r="I179" s="9"/>
      <c r="J179" s="9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</row>
    <row r="180" spans="3:54" ht="15.6" x14ac:dyDescent="0.3">
      <c r="C180" s="11"/>
      <c r="D180" s="11"/>
      <c r="E180" s="7"/>
      <c r="F180" s="8"/>
      <c r="G180" s="8"/>
      <c r="H180" s="9"/>
      <c r="I180" s="9"/>
      <c r="J180" s="9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</row>
    <row r="181" spans="3:54" ht="15.6" x14ac:dyDescent="0.3">
      <c r="C181" s="11"/>
      <c r="D181" s="11"/>
      <c r="E181" s="7"/>
      <c r="F181" s="8"/>
      <c r="G181" s="8"/>
      <c r="H181" s="9"/>
      <c r="I181" s="9"/>
      <c r="J181" s="9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</row>
    <row r="182" spans="3:54" ht="15.6" x14ac:dyDescent="0.3">
      <c r="C182" s="11"/>
      <c r="D182" s="11"/>
      <c r="E182" s="7"/>
      <c r="F182" s="8"/>
      <c r="G182" s="8"/>
      <c r="H182" s="9"/>
      <c r="I182" s="9"/>
      <c r="J182" s="9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</row>
    <row r="183" spans="3:54" ht="15.6" x14ac:dyDescent="0.3">
      <c r="C183" s="11"/>
      <c r="D183" s="11"/>
      <c r="E183" s="7"/>
      <c r="F183" s="8"/>
      <c r="G183" s="8"/>
      <c r="H183" s="9"/>
      <c r="I183" s="9"/>
      <c r="J183" s="9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</row>
    <row r="184" spans="3:54" ht="15.6" x14ac:dyDescent="0.3">
      <c r="C184" s="11"/>
      <c r="D184" s="11"/>
      <c r="E184" s="7"/>
      <c r="F184" s="8"/>
      <c r="G184" s="8"/>
      <c r="H184" s="9"/>
      <c r="I184" s="9"/>
      <c r="J184" s="9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</row>
    <row r="185" spans="3:54" ht="15.6" x14ac:dyDescent="0.3">
      <c r="C185" s="11"/>
      <c r="D185" s="11"/>
      <c r="E185" s="7"/>
      <c r="F185" s="8"/>
      <c r="G185" s="8"/>
      <c r="H185" s="9"/>
      <c r="I185" s="9"/>
      <c r="J185" s="9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</row>
    <row r="186" spans="3:54" ht="15.6" x14ac:dyDescent="0.3">
      <c r="C186" s="11"/>
      <c r="D186" s="11"/>
      <c r="E186" s="7"/>
      <c r="F186" s="8"/>
      <c r="G186" s="8"/>
      <c r="H186" s="9"/>
      <c r="I186" s="9"/>
      <c r="J186" s="9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</row>
    <row r="187" spans="3:54" ht="15.6" x14ac:dyDescent="0.3">
      <c r="C187" s="11"/>
      <c r="D187" s="11"/>
      <c r="E187" s="7"/>
      <c r="F187" s="8"/>
      <c r="G187" s="8"/>
      <c r="H187" s="9"/>
      <c r="I187" s="9"/>
      <c r="J187" s="9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</row>
    <row r="188" spans="3:54" ht="15.6" x14ac:dyDescent="0.3">
      <c r="C188" s="11"/>
      <c r="D188" s="11"/>
      <c r="E188" s="7"/>
      <c r="F188" s="8"/>
      <c r="G188" s="8"/>
      <c r="H188" s="9"/>
      <c r="I188" s="9"/>
      <c r="J188" s="9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</row>
    <row r="189" spans="3:54" ht="15.6" x14ac:dyDescent="0.3">
      <c r="C189" s="11"/>
      <c r="D189" s="11"/>
      <c r="E189" s="7"/>
      <c r="F189" s="8"/>
      <c r="G189" s="8"/>
      <c r="H189" s="9"/>
      <c r="I189" s="9"/>
      <c r="J189" s="9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</row>
    <row r="190" spans="3:54" ht="15.6" x14ac:dyDescent="0.3">
      <c r="C190" s="11"/>
      <c r="D190" s="11"/>
      <c r="E190" s="7"/>
      <c r="F190" s="8"/>
      <c r="G190" s="8"/>
      <c r="H190" s="9"/>
      <c r="I190" s="9"/>
      <c r="J190" s="9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</row>
    <row r="191" spans="3:54" ht="15.6" x14ac:dyDescent="0.3">
      <c r="C191" s="11"/>
      <c r="D191" s="11"/>
      <c r="E191" s="7"/>
      <c r="F191" s="8"/>
      <c r="G191" s="8"/>
      <c r="H191" s="9"/>
      <c r="I191" s="9"/>
      <c r="J191" s="9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</row>
    <row r="192" spans="3:54" ht="15.6" x14ac:dyDescent="0.3">
      <c r="C192" s="11"/>
      <c r="D192" s="11"/>
      <c r="E192" s="7"/>
      <c r="F192" s="8"/>
      <c r="G192" s="8"/>
      <c r="H192" s="9"/>
      <c r="I192" s="9"/>
      <c r="J192" s="9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</row>
    <row r="193" spans="3:54" ht="15.6" x14ac:dyDescent="0.3">
      <c r="C193" s="11"/>
      <c r="D193" s="11"/>
      <c r="E193" s="7"/>
      <c r="F193" s="8"/>
      <c r="G193" s="8"/>
      <c r="H193" s="9"/>
      <c r="I193" s="9"/>
      <c r="J193" s="9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</row>
    <row r="194" spans="3:54" ht="15.6" x14ac:dyDescent="0.3">
      <c r="C194" s="11"/>
      <c r="D194" s="11"/>
      <c r="E194" s="7"/>
      <c r="F194" s="8"/>
      <c r="G194" s="8"/>
      <c r="H194" s="9"/>
      <c r="I194" s="9"/>
      <c r="J194" s="9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</row>
    <row r="195" spans="3:54" ht="15.6" x14ac:dyDescent="0.3">
      <c r="C195" s="11"/>
      <c r="D195" s="11"/>
      <c r="E195" s="7"/>
      <c r="F195" s="8"/>
      <c r="G195" s="8"/>
      <c r="H195" s="9"/>
      <c r="I195" s="9"/>
      <c r="J195" s="9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</row>
    <row r="196" spans="3:54" ht="15.6" x14ac:dyDescent="0.3">
      <c r="C196" s="11"/>
      <c r="D196" s="11"/>
      <c r="E196" s="7"/>
      <c r="F196" s="8"/>
      <c r="G196" s="8"/>
      <c r="H196" s="9"/>
      <c r="I196" s="9"/>
      <c r="J196" s="9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</row>
    <row r="197" spans="3:54" ht="15.6" x14ac:dyDescent="0.3">
      <c r="C197" s="11"/>
      <c r="D197" s="11"/>
      <c r="E197" s="7"/>
      <c r="F197" s="8"/>
      <c r="G197" s="8"/>
      <c r="H197" s="9"/>
      <c r="I197" s="9"/>
      <c r="J197" s="9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</row>
    <row r="198" spans="3:54" ht="15.6" x14ac:dyDescent="0.3">
      <c r="C198" s="11"/>
      <c r="D198" s="11"/>
      <c r="E198" s="7"/>
      <c r="F198" s="8"/>
      <c r="G198" s="8"/>
      <c r="H198" s="9"/>
      <c r="I198" s="9"/>
      <c r="J198" s="9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</row>
    <row r="199" spans="3:54" ht="15.6" x14ac:dyDescent="0.3">
      <c r="C199" s="11"/>
      <c r="D199" s="11"/>
      <c r="E199" s="7"/>
      <c r="F199" s="8"/>
      <c r="G199" s="8"/>
      <c r="H199" s="9"/>
      <c r="I199" s="9"/>
      <c r="J199" s="9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</row>
    <row r="200" spans="3:54" ht="15.6" x14ac:dyDescent="0.3">
      <c r="C200" s="11"/>
      <c r="D200" s="11"/>
      <c r="E200" s="7"/>
      <c r="F200" s="8"/>
      <c r="G200" s="8"/>
      <c r="H200" s="9"/>
      <c r="I200" s="9"/>
      <c r="J200" s="9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</row>
    <row r="201" spans="3:54" ht="15.6" x14ac:dyDescent="0.3">
      <c r="C201" s="11"/>
      <c r="D201" s="11"/>
      <c r="E201" s="7"/>
      <c r="F201" s="8"/>
      <c r="G201" s="8"/>
      <c r="H201" s="9"/>
      <c r="I201" s="9"/>
      <c r="J201" s="9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</row>
    <row r="202" spans="3:54" ht="15.6" x14ac:dyDescent="0.3">
      <c r="C202" s="11"/>
      <c r="D202" s="11"/>
      <c r="E202" s="7"/>
      <c r="F202" s="8"/>
      <c r="G202" s="8"/>
      <c r="H202" s="9"/>
      <c r="I202" s="9"/>
      <c r="J202" s="9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</row>
    <row r="203" spans="3:54" ht="15.6" x14ac:dyDescent="0.3">
      <c r="C203" s="11"/>
      <c r="D203" s="11"/>
      <c r="E203" s="7"/>
      <c r="F203" s="8"/>
      <c r="G203" s="8"/>
      <c r="H203" s="9"/>
      <c r="I203" s="9"/>
      <c r="J203" s="9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</row>
    <row r="204" spans="3:54" ht="15.6" x14ac:dyDescent="0.3">
      <c r="C204" s="11"/>
      <c r="D204" s="11"/>
      <c r="E204" s="7"/>
      <c r="F204" s="8"/>
      <c r="G204" s="8"/>
      <c r="H204" s="9"/>
      <c r="I204" s="9"/>
      <c r="J204" s="9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</row>
    <row r="205" spans="3:54" ht="15.6" x14ac:dyDescent="0.3">
      <c r="C205" s="11"/>
      <c r="D205" s="11"/>
      <c r="E205" s="7"/>
      <c r="F205" s="8"/>
      <c r="G205" s="8"/>
      <c r="H205" s="9"/>
      <c r="I205" s="9"/>
      <c r="J205" s="9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</row>
    <row r="206" spans="3:54" ht="15.6" x14ac:dyDescent="0.3">
      <c r="C206" s="11"/>
      <c r="D206" s="11"/>
      <c r="E206" s="7"/>
      <c r="F206" s="8"/>
      <c r="G206" s="8"/>
      <c r="H206" s="9"/>
      <c r="I206" s="9"/>
      <c r="J206" s="9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</row>
    <row r="207" spans="3:54" ht="15.6" x14ac:dyDescent="0.3">
      <c r="C207" s="11"/>
      <c r="D207" s="11"/>
      <c r="E207" s="7"/>
      <c r="F207" s="8"/>
      <c r="G207" s="8"/>
      <c r="H207" s="9"/>
      <c r="I207" s="9"/>
      <c r="J207" s="9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</row>
    <row r="208" spans="3:54" ht="15.6" x14ac:dyDescent="0.3">
      <c r="C208" s="11"/>
      <c r="D208" s="11"/>
      <c r="E208" s="7"/>
      <c r="F208" s="8"/>
      <c r="G208" s="8"/>
      <c r="H208" s="9"/>
      <c r="I208" s="9"/>
      <c r="J208" s="9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</row>
    <row r="209" spans="3:54" ht="15.6" x14ac:dyDescent="0.3">
      <c r="C209" s="11"/>
      <c r="D209" s="11"/>
      <c r="E209" s="7"/>
      <c r="F209" s="8"/>
      <c r="G209" s="8"/>
      <c r="H209" s="9"/>
      <c r="I209" s="9"/>
      <c r="J209" s="9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</row>
    <row r="210" spans="3:54" ht="15.6" x14ac:dyDescent="0.3">
      <c r="C210" s="11"/>
      <c r="D210" s="11"/>
      <c r="E210" s="7"/>
      <c r="F210" s="8"/>
      <c r="G210" s="8"/>
      <c r="H210" s="9"/>
      <c r="I210" s="9"/>
      <c r="J210" s="9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</row>
    <row r="211" spans="3:54" ht="15.6" x14ac:dyDescent="0.3">
      <c r="C211" s="11"/>
      <c r="D211" s="11"/>
      <c r="E211" s="7"/>
      <c r="F211" s="8"/>
      <c r="G211" s="8"/>
      <c r="H211" s="9"/>
      <c r="I211" s="9"/>
      <c r="J211" s="9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</row>
    <row r="212" spans="3:54" ht="15.6" x14ac:dyDescent="0.3">
      <c r="C212" s="11"/>
      <c r="D212" s="11"/>
      <c r="E212" s="7"/>
      <c r="F212" s="8"/>
      <c r="G212" s="8"/>
      <c r="H212" s="9"/>
      <c r="I212" s="9"/>
      <c r="J212" s="9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</row>
    <row r="213" spans="3:54" ht="15.6" x14ac:dyDescent="0.3">
      <c r="C213" s="11"/>
      <c r="D213" s="11"/>
      <c r="E213" s="7"/>
      <c r="F213" s="8"/>
      <c r="G213" s="8"/>
      <c r="H213" s="9"/>
      <c r="I213" s="9"/>
      <c r="J213" s="9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</row>
    <row r="214" spans="3:54" ht="15.6" x14ac:dyDescent="0.3">
      <c r="C214" s="11"/>
      <c r="D214" s="11"/>
      <c r="E214" s="7"/>
      <c r="F214" s="8"/>
      <c r="G214" s="8"/>
      <c r="H214" s="9"/>
      <c r="I214" s="9"/>
      <c r="J214" s="9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</row>
    <row r="215" spans="3:54" ht="15.6" x14ac:dyDescent="0.3">
      <c r="C215" s="11"/>
      <c r="D215" s="11"/>
      <c r="E215" s="7"/>
      <c r="F215" s="8"/>
      <c r="G215" s="8"/>
      <c r="H215" s="9"/>
      <c r="I215" s="9"/>
      <c r="J215" s="9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</row>
    <row r="216" spans="3:54" ht="15.6" x14ac:dyDescent="0.3">
      <c r="C216" s="11"/>
      <c r="D216" s="11"/>
      <c r="E216" s="7"/>
      <c r="F216" s="8"/>
      <c r="G216" s="8"/>
      <c r="H216" s="9"/>
      <c r="I216" s="9"/>
      <c r="J216" s="9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</row>
    <row r="217" spans="3:54" ht="15.6" x14ac:dyDescent="0.3">
      <c r="C217" s="11"/>
      <c r="D217" s="11"/>
      <c r="E217" s="7"/>
      <c r="F217" s="8"/>
      <c r="G217" s="8"/>
      <c r="H217" s="9"/>
      <c r="I217" s="9"/>
      <c r="J217" s="9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</row>
    <row r="218" spans="3:54" ht="15.6" x14ac:dyDescent="0.3">
      <c r="C218" s="11"/>
      <c r="D218" s="11"/>
      <c r="E218" s="7"/>
      <c r="F218" s="8"/>
      <c r="G218" s="8"/>
      <c r="H218" s="9"/>
      <c r="I218" s="9"/>
      <c r="J218" s="9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</row>
    <row r="219" spans="3:54" ht="15.6" x14ac:dyDescent="0.3">
      <c r="C219" s="11"/>
      <c r="D219" s="11"/>
      <c r="E219" s="7"/>
      <c r="F219" s="8"/>
      <c r="G219" s="8"/>
      <c r="H219" s="9"/>
      <c r="I219" s="9"/>
      <c r="J219" s="9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</row>
    <row r="220" spans="3:54" ht="15.6" x14ac:dyDescent="0.3">
      <c r="C220" s="11"/>
      <c r="D220" s="11"/>
      <c r="E220" s="7"/>
      <c r="F220" s="8"/>
      <c r="G220" s="8"/>
      <c r="H220" s="9"/>
      <c r="I220" s="9"/>
      <c r="J220" s="9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</row>
    <row r="221" spans="3:54" ht="15.6" x14ac:dyDescent="0.3">
      <c r="C221" s="11"/>
      <c r="D221" s="11"/>
      <c r="E221" s="7"/>
      <c r="F221" s="8"/>
      <c r="G221" s="8"/>
      <c r="H221" s="9"/>
      <c r="I221" s="9"/>
      <c r="J221" s="9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</row>
    <row r="222" spans="3:54" ht="15.6" x14ac:dyDescent="0.3">
      <c r="C222" s="11"/>
      <c r="D222" s="11"/>
      <c r="E222" s="7"/>
      <c r="F222" s="8"/>
      <c r="G222" s="8"/>
      <c r="H222" s="9"/>
      <c r="I222" s="9"/>
      <c r="J222" s="9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</row>
    <row r="223" spans="3:54" ht="15.6" x14ac:dyDescent="0.3">
      <c r="C223" s="11"/>
      <c r="D223" s="11"/>
      <c r="E223" s="7"/>
      <c r="F223" s="8"/>
      <c r="G223" s="8"/>
      <c r="H223" s="9"/>
      <c r="I223" s="9"/>
      <c r="J223" s="9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</row>
    <row r="224" spans="3:54" ht="15.6" x14ac:dyDescent="0.3">
      <c r="C224" s="11"/>
      <c r="D224" s="11"/>
      <c r="E224" s="7"/>
      <c r="F224" s="8"/>
      <c r="G224" s="8"/>
      <c r="H224" s="9"/>
      <c r="I224" s="9"/>
      <c r="J224" s="9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</row>
    <row r="225" spans="3:54" ht="15.6" x14ac:dyDescent="0.3">
      <c r="C225" s="11"/>
      <c r="D225" s="11"/>
      <c r="E225" s="7"/>
      <c r="F225" s="8"/>
      <c r="G225" s="8"/>
      <c r="H225" s="9"/>
      <c r="I225" s="9"/>
      <c r="J225" s="9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</row>
    <row r="226" spans="3:54" ht="15.6" x14ac:dyDescent="0.3">
      <c r="C226" s="11"/>
      <c r="D226" s="11"/>
      <c r="E226" s="7"/>
      <c r="F226" s="8"/>
      <c r="G226" s="8"/>
      <c r="H226" s="9"/>
      <c r="I226" s="9"/>
      <c r="J226" s="9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</row>
    <row r="227" spans="3:54" ht="15.6" x14ac:dyDescent="0.3">
      <c r="C227" s="11"/>
      <c r="D227" s="11"/>
      <c r="E227" s="7"/>
      <c r="F227" s="8"/>
      <c r="G227" s="8"/>
      <c r="H227" s="9"/>
      <c r="I227" s="9"/>
      <c r="J227" s="9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</row>
    <row r="228" spans="3:54" ht="15.6" x14ac:dyDescent="0.3">
      <c r="C228" s="11"/>
      <c r="D228" s="11"/>
      <c r="E228" s="7"/>
      <c r="F228" s="8"/>
      <c r="G228" s="8"/>
      <c r="H228" s="9"/>
      <c r="I228" s="9"/>
      <c r="J228" s="9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</row>
    <row r="229" spans="3:54" ht="15.6" x14ac:dyDescent="0.3">
      <c r="C229" s="11"/>
      <c r="D229" s="11"/>
      <c r="E229" s="7"/>
      <c r="F229" s="8"/>
      <c r="G229" s="8"/>
      <c r="H229" s="9"/>
      <c r="I229" s="9"/>
      <c r="J229" s="9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</row>
    <row r="230" spans="3:54" ht="15.6" x14ac:dyDescent="0.3">
      <c r="C230" s="11"/>
      <c r="D230" s="11"/>
      <c r="E230" s="7"/>
      <c r="F230" s="8"/>
      <c r="G230" s="8"/>
      <c r="H230" s="9"/>
      <c r="I230" s="9"/>
      <c r="J230" s="9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</row>
    <row r="231" spans="3:54" ht="15.6" x14ac:dyDescent="0.3">
      <c r="C231" s="11"/>
      <c r="D231" s="11"/>
      <c r="E231" s="7"/>
      <c r="F231" s="8"/>
      <c r="G231" s="8"/>
      <c r="H231" s="9"/>
      <c r="I231" s="9"/>
      <c r="J231" s="9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</row>
    <row r="232" spans="3:54" ht="15.6" x14ac:dyDescent="0.3">
      <c r="C232" s="11"/>
      <c r="D232" s="11"/>
      <c r="E232" s="7"/>
      <c r="F232" s="8"/>
      <c r="G232" s="8"/>
      <c r="H232" s="9"/>
      <c r="I232" s="9"/>
      <c r="J232" s="9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</row>
    <row r="233" spans="3:54" ht="15.6" x14ac:dyDescent="0.3">
      <c r="C233" s="11"/>
      <c r="D233" s="11"/>
      <c r="E233" s="7"/>
      <c r="F233" s="8"/>
      <c r="G233" s="8"/>
      <c r="H233" s="9"/>
      <c r="I233" s="9"/>
      <c r="J233" s="9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</row>
    <row r="234" spans="3:54" ht="15.6" x14ac:dyDescent="0.3">
      <c r="C234" s="11"/>
      <c r="D234" s="11"/>
      <c r="E234" s="7"/>
      <c r="F234" s="8"/>
      <c r="G234" s="8"/>
      <c r="H234" s="9"/>
      <c r="I234" s="9"/>
      <c r="J234" s="9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</row>
    <row r="235" spans="3:54" ht="15.6" x14ac:dyDescent="0.3">
      <c r="C235" s="11"/>
      <c r="D235" s="11"/>
      <c r="E235" s="7"/>
      <c r="F235" s="8"/>
      <c r="G235" s="8"/>
      <c r="H235" s="9"/>
      <c r="I235" s="9"/>
      <c r="J235" s="9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</row>
    <row r="236" spans="3:54" ht="15.6" x14ac:dyDescent="0.3">
      <c r="C236" s="11"/>
      <c r="D236" s="11"/>
      <c r="E236" s="7"/>
      <c r="F236" s="8"/>
      <c r="G236" s="8"/>
      <c r="H236" s="9"/>
      <c r="I236" s="9"/>
      <c r="J236" s="9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</row>
    <row r="237" spans="3:54" ht="15.6" x14ac:dyDescent="0.3">
      <c r="C237" s="11"/>
      <c r="D237" s="11"/>
      <c r="E237" s="7"/>
      <c r="F237" s="8"/>
      <c r="G237" s="8"/>
      <c r="H237" s="9"/>
      <c r="I237" s="9"/>
      <c r="J237" s="9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</row>
    <row r="238" spans="3:54" ht="15.6" x14ac:dyDescent="0.3">
      <c r="C238" s="11"/>
      <c r="D238" s="11"/>
      <c r="E238" s="7"/>
      <c r="F238" s="8"/>
      <c r="G238" s="8"/>
      <c r="H238" s="9"/>
      <c r="I238" s="9"/>
      <c r="J238" s="9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</row>
    <row r="239" spans="3:54" ht="15.6" x14ac:dyDescent="0.3">
      <c r="C239" s="11"/>
      <c r="D239" s="11"/>
      <c r="E239" s="7"/>
      <c r="F239" s="8"/>
      <c r="G239" s="8"/>
      <c r="H239" s="9"/>
      <c r="I239" s="9"/>
      <c r="J239" s="9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</row>
    <row r="240" spans="3:54" ht="15.6" x14ac:dyDescent="0.3">
      <c r="C240" s="11"/>
      <c r="D240" s="11"/>
      <c r="E240" s="7"/>
      <c r="F240" s="8"/>
      <c r="G240" s="8"/>
      <c r="H240" s="9"/>
      <c r="I240" s="9"/>
      <c r="J240" s="9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</row>
    <row r="241" spans="3:54" ht="15.6" x14ac:dyDescent="0.3">
      <c r="C241" s="11"/>
      <c r="D241" s="11"/>
      <c r="E241" s="7"/>
      <c r="F241" s="8"/>
      <c r="G241" s="8"/>
      <c r="H241" s="9"/>
      <c r="I241" s="9"/>
      <c r="J241" s="9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</row>
    <row r="242" spans="3:54" ht="15.6" x14ac:dyDescent="0.3">
      <c r="C242" s="11"/>
      <c r="D242" s="11"/>
      <c r="E242" s="7"/>
      <c r="F242" s="8"/>
      <c r="G242" s="8"/>
      <c r="H242" s="9"/>
      <c r="I242" s="9"/>
      <c r="J242" s="9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</row>
    <row r="243" spans="3:54" ht="15.6" x14ac:dyDescent="0.3">
      <c r="C243" s="11"/>
      <c r="D243" s="11"/>
      <c r="E243" s="7"/>
      <c r="F243" s="8"/>
      <c r="G243" s="8"/>
      <c r="H243" s="9"/>
      <c r="I243" s="9"/>
      <c r="J243" s="9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</row>
    <row r="244" spans="3:54" ht="15.6" x14ac:dyDescent="0.3">
      <c r="C244" s="11"/>
      <c r="D244" s="11"/>
      <c r="E244" s="7"/>
      <c r="F244" s="8"/>
      <c r="G244" s="8"/>
      <c r="H244" s="9"/>
      <c r="I244" s="9"/>
      <c r="J244" s="9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</row>
    <row r="245" spans="3:54" ht="15.6" x14ac:dyDescent="0.3">
      <c r="C245" s="11"/>
      <c r="D245" s="11"/>
      <c r="E245" s="7"/>
      <c r="F245" s="8"/>
      <c r="G245" s="8"/>
      <c r="H245" s="9"/>
      <c r="I245" s="9"/>
      <c r="J245" s="9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</row>
    <row r="246" spans="3:54" ht="15.6" x14ac:dyDescent="0.3">
      <c r="C246" s="11"/>
      <c r="D246" s="11"/>
      <c r="E246" s="7"/>
      <c r="F246" s="8"/>
      <c r="G246" s="8"/>
      <c r="H246" s="9"/>
      <c r="I246" s="9"/>
      <c r="J246" s="9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</row>
    <row r="247" spans="3:54" ht="15.6" x14ac:dyDescent="0.3">
      <c r="C247" s="11"/>
      <c r="D247" s="11"/>
      <c r="E247" s="7"/>
      <c r="F247" s="8"/>
      <c r="G247" s="8"/>
      <c r="H247" s="9"/>
      <c r="I247" s="9"/>
      <c r="J247" s="9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</row>
    <row r="248" spans="3:54" ht="15.6" x14ac:dyDescent="0.3">
      <c r="C248" s="11"/>
      <c r="D248" s="11"/>
      <c r="E248" s="7"/>
      <c r="F248" s="8"/>
      <c r="G248" s="8"/>
      <c r="H248" s="9"/>
      <c r="I248" s="9"/>
      <c r="J248" s="9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</row>
    <row r="249" spans="3:54" ht="15.6" x14ac:dyDescent="0.3">
      <c r="C249" s="11"/>
      <c r="D249" s="11"/>
      <c r="E249" s="7"/>
      <c r="F249" s="8"/>
      <c r="G249" s="8"/>
      <c r="H249" s="9"/>
      <c r="I249" s="9"/>
      <c r="J249" s="9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</row>
    <row r="250" spans="3:54" ht="15.6" x14ac:dyDescent="0.3">
      <c r="C250" s="11"/>
      <c r="D250" s="11"/>
      <c r="E250" s="7"/>
      <c r="F250" s="8"/>
      <c r="G250" s="8"/>
      <c r="H250" s="9"/>
      <c r="I250" s="9"/>
      <c r="J250" s="9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</row>
    <row r="251" spans="3:54" ht="15.6" x14ac:dyDescent="0.3">
      <c r="C251" s="11"/>
      <c r="D251" s="11"/>
      <c r="E251" s="7"/>
      <c r="F251" s="8"/>
      <c r="G251" s="8"/>
      <c r="H251" s="9"/>
      <c r="I251" s="9"/>
      <c r="J251" s="9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</row>
    <row r="252" spans="3:54" ht="15.6" x14ac:dyDescent="0.3">
      <c r="C252" s="11"/>
      <c r="D252" s="11"/>
      <c r="E252" s="7"/>
      <c r="F252" s="8"/>
      <c r="G252" s="8"/>
      <c r="H252" s="9"/>
      <c r="I252" s="9"/>
      <c r="J252" s="9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</row>
    <row r="253" spans="3:54" ht="15.6" x14ac:dyDescent="0.3">
      <c r="C253" s="11"/>
      <c r="D253" s="11"/>
      <c r="E253" s="7"/>
      <c r="F253" s="8"/>
      <c r="G253" s="8"/>
      <c r="H253" s="9"/>
      <c r="I253" s="9"/>
      <c r="J253" s="9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</row>
    <row r="254" spans="3:54" ht="15.6" x14ac:dyDescent="0.3">
      <c r="C254" s="11"/>
      <c r="D254" s="11"/>
      <c r="E254" s="7"/>
      <c r="F254" s="8"/>
      <c r="G254" s="8"/>
      <c r="H254" s="9"/>
      <c r="I254" s="9"/>
      <c r="J254" s="9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</row>
    <row r="255" spans="3:54" ht="15.6" x14ac:dyDescent="0.3">
      <c r="C255" s="11"/>
      <c r="D255" s="11"/>
      <c r="E255" s="7"/>
      <c r="F255" s="8"/>
      <c r="G255" s="8"/>
      <c r="H255" s="9"/>
      <c r="I255" s="9"/>
      <c r="J255" s="9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</row>
    <row r="256" spans="3:54" ht="15.6" x14ac:dyDescent="0.3">
      <c r="C256" s="11"/>
      <c r="D256" s="11"/>
      <c r="E256" s="7"/>
      <c r="F256" s="8"/>
      <c r="G256" s="8"/>
      <c r="H256" s="9"/>
      <c r="I256" s="9"/>
      <c r="J256" s="9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</row>
    <row r="257" spans="3:54" ht="15.6" x14ac:dyDescent="0.3">
      <c r="C257" s="11"/>
      <c r="D257" s="11"/>
      <c r="E257" s="7"/>
      <c r="F257" s="8"/>
      <c r="G257" s="8"/>
      <c r="H257" s="9"/>
      <c r="I257" s="9"/>
      <c r="J257" s="9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</row>
    <row r="258" spans="3:54" ht="15.6" x14ac:dyDescent="0.3">
      <c r="C258" s="11"/>
      <c r="D258" s="11"/>
      <c r="E258" s="7"/>
      <c r="F258" s="8"/>
      <c r="G258" s="8"/>
      <c r="H258" s="9"/>
      <c r="I258" s="9"/>
      <c r="J258" s="9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</row>
    <row r="259" spans="3:54" ht="15.6" x14ac:dyDescent="0.3">
      <c r="C259" s="11"/>
      <c r="D259" s="11"/>
      <c r="E259" s="7"/>
      <c r="F259" s="8"/>
      <c r="G259" s="8"/>
      <c r="H259" s="9"/>
      <c r="I259" s="9"/>
      <c r="J259" s="9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</row>
    <row r="260" spans="3:54" ht="15.6" x14ac:dyDescent="0.3">
      <c r="C260" s="11"/>
      <c r="D260" s="11"/>
      <c r="E260" s="7"/>
      <c r="F260" s="8"/>
      <c r="G260" s="8"/>
      <c r="H260" s="9"/>
      <c r="I260" s="9"/>
      <c r="J260" s="9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</row>
    <row r="261" spans="3:54" ht="15.6" x14ac:dyDescent="0.3">
      <c r="C261" s="11"/>
      <c r="D261" s="11"/>
      <c r="E261" s="7"/>
      <c r="F261" s="8"/>
      <c r="G261" s="8"/>
      <c r="H261" s="9"/>
      <c r="I261" s="9"/>
      <c r="J261" s="9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</row>
    <row r="262" spans="3:54" ht="15.6" x14ac:dyDescent="0.3">
      <c r="C262" s="11"/>
      <c r="D262" s="11"/>
      <c r="E262" s="7"/>
      <c r="F262" s="8"/>
      <c r="G262" s="8"/>
      <c r="H262" s="9"/>
      <c r="I262" s="9"/>
      <c r="J262" s="9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</row>
    <row r="263" spans="3:54" ht="15.6" x14ac:dyDescent="0.3">
      <c r="C263" s="11"/>
      <c r="D263" s="11"/>
      <c r="E263" s="7"/>
      <c r="F263" s="8"/>
      <c r="G263" s="8"/>
      <c r="H263" s="9"/>
      <c r="I263" s="9"/>
      <c r="J263" s="9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</row>
    <row r="264" spans="3:54" ht="15.6" x14ac:dyDescent="0.3">
      <c r="C264" s="11"/>
      <c r="D264" s="11"/>
      <c r="E264" s="7"/>
      <c r="F264" s="8"/>
      <c r="G264" s="8"/>
      <c r="H264" s="9"/>
      <c r="I264" s="9"/>
      <c r="J264" s="9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</row>
    <row r="265" spans="3:54" ht="15.6" x14ac:dyDescent="0.3">
      <c r="C265" s="11"/>
      <c r="D265" s="11"/>
      <c r="E265" s="7"/>
      <c r="F265" s="8"/>
      <c r="G265" s="8"/>
      <c r="H265" s="9"/>
      <c r="I265" s="9"/>
      <c r="J265" s="9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</row>
    <row r="266" spans="3:54" ht="15.6" x14ac:dyDescent="0.3">
      <c r="C266" s="11"/>
      <c r="D266" s="11"/>
      <c r="E266" s="7"/>
      <c r="F266" s="8"/>
      <c r="G266" s="8"/>
      <c r="H266" s="9"/>
      <c r="I266" s="9"/>
      <c r="J266" s="9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</row>
    <row r="267" spans="3:54" ht="15.6" x14ac:dyDescent="0.3">
      <c r="C267" s="11"/>
      <c r="D267" s="11"/>
      <c r="E267" s="7"/>
      <c r="F267" s="8"/>
      <c r="G267" s="8"/>
      <c r="H267" s="9"/>
      <c r="I267" s="9"/>
      <c r="J267" s="9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</row>
    <row r="268" spans="3:54" ht="15.6" x14ac:dyDescent="0.3">
      <c r="C268" s="11"/>
      <c r="D268" s="11"/>
      <c r="E268" s="7"/>
      <c r="F268" s="8"/>
      <c r="G268" s="8"/>
      <c r="H268" s="9"/>
      <c r="I268" s="9"/>
      <c r="J268" s="9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</row>
    <row r="269" spans="3:54" ht="15.6" x14ac:dyDescent="0.3">
      <c r="C269" s="11"/>
      <c r="D269" s="11"/>
      <c r="E269" s="7"/>
      <c r="F269" s="8"/>
      <c r="G269" s="8"/>
      <c r="H269" s="9"/>
      <c r="I269" s="9"/>
      <c r="J269" s="9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</row>
    <row r="270" spans="3:54" ht="15.6" x14ac:dyDescent="0.3">
      <c r="C270" s="11"/>
      <c r="D270" s="11"/>
      <c r="E270" s="7"/>
      <c r="F270" s="8"/>
      <c r="G270" s="8"/>
      <c r="H270" s="9"/>
      <c r="I270" s="9"/>
      <c r="J270" s="9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</row>
    <row r="271" spans="3:54" ht="15.6" x14ac:dyDescent="0.3">
      <c r="C271" s="11"/>
      <c r="D271" s="11"/>
      <c r="E271" s="7"/>
      <c r="F271" s="8"/>
      <c r="G271" s="8"/>
      <c r="H271" s="9"/>
      <c r="I271" s="9"/>
      <c r="J271" s="9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</row>
    <row r="272" spans="3:54" ht="15.6" x14ac:dyDescent="0.3">
      <c r="C272" s="11"/>
      <c r="D272" s="11"/>
      <c r="E272" s="7"/>
      <c r="F272" s="8"/>
      <c r="G272" s="8"/>
      <c r="H272" s="9"/>
      <c r="I272" s="9"/>
      <c r="J272" s="9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</row>
    <row r="273" spans="3:54" ht="15.6" x14ac:dyDescent="0.3">
      <c r="C273" s="11"/>
      <c r="D273" s="11"/>
      <c r="E273" s="7"/>
      <c r="F273" s="8"/>
      <c r="G273" s="8"/>
      <c r="H273" s="9"/>
      <c r="I273" s="9"/>
      <c r="J273" s="9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</row>
    <row r="274" spans="3:54" ht="15.6" x14ac:dyDescent="0.3">
      <c r="C274" s="11"/>
      <c r="D274" s="11"/>
      <c r="E274" s="7"/>
      <c r="F274" s="8"/>
      <c r="G274" s="8"/>
      <c r="H274" s="9"/>
      <c r="I274" s="9"/>
      <c r="J274" s="9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</row>
    <row r="275" spans="3:54" ht="15.6" x14ac:dyDescent="0.3">
      <c r="C275" s="11"/>
      <c r="D275" s="11"/>
      <c r="E275" s="7"/>
      <c r="F275" s="8"/>
      <c r="G275" s="8"/>
      <c r="H275" s="9"/>
      <c r="I275" s="9"/>
      <c r="J275" s="9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</row>
    <row r="276" spans="3:54" ht="15.6" x14ac:dyDescent="0.3">
      <c r="C276" s="11"/>
      <c r="D276" s="11"/>
      <c r="E276" s="7"/>
      <c r="F276" s="8"/>
      <c r="G276" s="8"/>
      <c r="H276" s="9"/>
      <c r="I276" s="9"/>
      <c r="J276" s="9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</row>
    <row r="277" spans="3:54" ht="15.6" x14ac:dyDescent="0.3">
      <c r="C277" s="11"/>
      <c r="D277" s="11"/>
      <c r="E277" s="7"/>
      <c r="F277" s="8"/>
      <c r="G277" s="8"/>
      <c r="H277" s="9"/>
      <c r="I277" s="9"/>
      <c r="J277" s="9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</row>
    <row r="278" spans="3:54" ht="15.6" x14ac:dyDescent="0.3">
      <c r="C278" s="11"/>
      <c r="D278" s="11"/>
      <c r="E278" s="7"/>
      <c r="F278" s="8"/>
      <c r="G278" s="8"/>
      <c r="H278" s="9"/>
      <c r="I278" s="9"/>
      <c r="J278" s="9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</row>
    <row r="279" spans="3:54" ht="15.6" x14ac:dyDescent="0.3">
      <c r="C279" s="11"/>
      <c r="D279" s="11"/>
      <c r="E279" s="7"/>
      <c r="F279" s="8"/>
      <c r="G279" s="8"/>
      <c r="H279" s="9"/>
      <c r="I279" s="9"/>
      <c r="J279" s="9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</row>
    <row r="280" spans="3:54" ht="15.6" x14ac:dyDescent="0.3">
      <c r="C280" s="11"/>
      <c r="D280" s="11"/>
      <c r="E280" s="7"/>
      <c r="F280" s="8"/>
      <c r="G280" s="8"/>
      <c r="H280" s="9"/>
      <c r="I280" s="9"/>
      <c r="J280" s="9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</row>
    <row r="281" spans="3:54" ht="15.6" x14ac:dyDescent="0.3">
      <c r="C281" s="11"/>
      <c r="D281" s="11"/>
      <c r="E281" s="7"/>
      <c r="F281" s="8"/>
      <c r="G281" s="8"/>
      <c r="H281" s="9"/>
      <c r="I281" s="9"/>
      <c r="J281" s="9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</row>
    <row r="282" spans="3:54" ht="15.6" x14ac:dyDescent="0.3">
      <c r="C282" s="11"/>
      <c r="D282" s="11"/>
      <c r="E282" s="7"/>
      <c r="F282" s="8"/>
      <c r="G282" s="8"/>
      <c r="H282" s="9"/>
      <c r="I282" s="9"/>
      <c r="J282" s="9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</row>
    <row r="283" spans="3:54" ht="15.6" x14ac:dyDescent="0.3">
      <c r="C283" s="11"/>
      <c r="D283" s="11"/>
      <c r="E283" s="7"/>
      <c r="F283" s="8"/>
      <c r="G283" s="8"/>
      <c r="H283" s="9"/>
      <c r="I283" s="9"/>
      <c r="J283" s="9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</row>
    <row r="284" spans="3:54" ht="15.6" x14ac:dyDescent="0.3">
      <c r="C284" s="11"/>
      <c r="D284" s="11"/>
      <c r="E284" s="7"/>
      <c r="F284" s="8"/>
      <c r="G284" s="8"/>
      <c r="H284" s="9"/>
      <c r="I284" s="9"/>
      <c r="J284" s="9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</row>
    <row r="285" spans="3:54" ht="15.6" x14ac:dyDescent="0.3">
      <c r="C285" s="11"/>
      <c r="D285" s="11"/>
      <c r="E285" s="7"/>
      <c r="F285" s="8"/>
      <c r="G285" s="8"/>
      <c r="H285" s="9"/>
      <c r="I285" s="9"/>
      <c r="J285" s="9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</row>
    <row r="286" spans="3:54" ht="15.6" x14ac:dyDescent="0.3">
      <c r="C286" s="11"/>
      <c r="D286" s="11"/>
      <c r="E286" s="7"/>
      <c r="F286" s="8"/>
      <c r="G286" s="8"/>
      <c r="H286" s="9"/>
      <c r="I286" s="9"/>
      <c r="J286" s="9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</row>
    <row r="287" spans="3:54" ht="15.6" x14ac:dyDescent="0.3">
      <c r="C287" s="11"/>
      <c r="D287" s="11"/>
      <c r="E287" s="7"/>
      <c r="F287" s="8"/>
      <c r="G287" s="8"/>
      <c r="H287" s="9"/>
      <c r="I287" s="9"/>
      <c r="J287" s="9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</row>
    <row r="288" spans="3:54" ht="15.6" x14ac:dyDescent="0.3">
      <c r="C288" s="11"/>
      <c r="D288" s="11"/>
      <c r="E288" s="7"/>
      <c r="F288" s="8"/>
      <c r="G288" s="8"/>
      <c r="H288" s="9"/>
      <c r="I288" s="9"/>
      <c r="J288" s="9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</row>
    <row r="289" spans="3:54" ht="15.6" x14ac:dyDescent="0.3">
      <c r="C289" s="11"/>
      <c r="D289" s="11"/>
      <c r="E289" s="7"/>
      <c r="F289" s="8"/>
      <c r="G289" s="8"/>
      <c r="H289" s="9"/>
      <c r="I289" s="9"/>
      <c r="J289" s="9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</row>
    <row r="290" spans="3:54" ht="15.6" x14ac:dyDescent="0.3">
      <c r="C290" s="11"/>
      <c r="D290" s="11"/>
      <c r="E290" s="7"/>
      <c r="F290" s="8"/>
      <c r="G290" s="8"/>
      <c r="H290" s="9"/>
      <c r="I290" s="9"/>
      <c r="J290" s="9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</row>
    <row r="291" spans="3:54" ht="15.6" x14ac:dyDescent="0.3">
      <c r="C291" s="11"/>
      <c r="D291" s="11"/>
      <c r="E291" s="7"/>
      <c r="F291" s="8"/>
      <c r="G291" s="8"/>
      <c r="H291" s="9"/>
      <c r="I291" s="9"/>
      <c r="J291" s="9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</row>
    <row r="292" spans="3:54" ht="15.6" x14ac:dyDescent="0.3">
      <c r="C292" s="11"/>
      <c r="D292" s="11"/>
      <c r="E292" s="7"/>
      <c r="F292" s="8"/>
      <c r="G292" s="8"/>
      <c r="H292" s="9"/>
      <c r="I292" s="9"/>
      <c r="J292" s="9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</row>
    <row r="293" spans="3:54" ht="15.6" x14ac:dyDescent="0.3">
      <c r="C293" s="11"/>
      <c r="D293" s="11"/>
      <c r="E293" s="7"/>
      <c r="F293" s="8"/>
      <c r="G293" s="8"/>
      <c r="H293" s="9"/>
      <c r="I293" s="9"/>
      <c r="J293" s="9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</row>
    <row r="294" spans="3:54" ht="15.6" x14ac:dyDescent="0.3">
      <c r="C294" s="11"/>
      <c r="D294" s="11"/>
      <c r="E294" s="7"/>
      <c r="F294" s="8"/>
      <c r="G294" s="8"/>
      <c r="H294" s="9"/>
      <c r="I294" s="9"/>
      <c r="J294" s="9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</row>
    <row r="295" spans="3:54" ht="15.6" x14ac:dyDescent="0.3">
      <c r="C295" s="11"/>
      <c r="D295" s="11"/>
      <c r="E295" s="7"/>
      <c r="F295" s="8"/>
      <c r="G295" s="8"/>
      <c r="H295" s="9"/>
      <c r="I295" s="9"/>
      <c r="J295" s="9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</row>
    <row r="296" spans="3:54" ht="15.6" x14ac:dyDescent="0.3">
      <c r="C296" s="11"/>
      <c r="D296" s="11"/>
      <c r="E296" s="7"/>
      <c r="F296" s="8"/>
      <c r="G296" s="8"/>
      <c r="H296" s="9"/>
      <c r="I296" s="9"/>
      <c r="J296" s="9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</row>
    <row r="297" spans="3:54" ht="15.6" x14ac:dyDescent="0.3">
      <c r="C297" s="11"/>
      <c r="D297" s="11"/>
      <c r="E297" s="7"/>
      <c r="F297" s="8"/>
      <c r="G297" s="8"/>
      <c r="H297" s="9"/>
      <c r="I297" s="9"/>
      <c r="J297" s="9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</row>
    <row r="298" spans="3:54" ht="15.6" x14ac:dyDescent="0.3">
      <c r="C298" s="11"/>
      <c r="D298" s="11"/>
      <c r="E298" s="7"/>
      <c r="F298" s="8"/>
      <c r="G298" s="8"/>
      <c r="H298" s="9"/>
      <c r="I298" s="9"/>
      <c r="J298" s="9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</row>
    <row r="299" spans="3:54" ht="15.6" x14ac:dyDescent="0.3">
      <c r="C299" s="11"/>
      <c r="D299" s="11"/>
      <c r="E299" s="7"/>
      <c r="F299" s="8"/>
      <c r="G299" s="8"/>
      <c r="H299" s="9"/>
      <c r="I299" s="9"/>
      <c r="J299" s="9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</row>
    <row r="300" spans="3:54" ht="15.6" x14ac:dyDescent="0.3">
      <c r="C300" s="11"/>
      <c r="D300" s="11"/>
      <c r="E300" s="7"/>
      <c r="F300" s="8"/>
      <c r="G300" s="8"/>
      <c r="H300" s="9"/>
      <c r="I300" s="9"/>
      <c r="J300" s="9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</row>
    <row r="301" spans="3:54" ht="15.6" x14ac:dyDescent="0.3">
      <c r="C301" s="11"/>
      <c r="D301" s="11"/>
      <c r="E301" s="7"/>
      <c r="F301" s="8"/>
      <c r="G301" s="8"/>
      <c r="H301" s="9"/>
      <c r="I301" s="9"/>
      <c r="J301" s="9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</row>
    <row r="302" spans="3:54" ht="15.6" x14ac:dyDescent="0.3">
      <c r="C302" s="11"/>
      <c r="D302" s="11"/>
      <c r="E302" s="7"/>
      <c r="F302" s="8"/>
      <c r="G302" s="8"/>
      <c r="H302" s="9"/>
      <c r="I302" s="9"/>
      <c r="J302" s="9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</row>
    <row r="303" spans="3:54" ht="15.6" x14ac:dyDescent="0.3">
      <c r="C303" s="11"/>
      <c r="D303" s="11"/>
      <c r="E303" s="7"/>
      <c r="F303" s="8"/>
      <c r="G303" s="8"/>
      <c r="H303" s="9"/>
      <c r="I303" s="9"/>
      <c r="J303" s="9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</row>
    <row r="304" spans="3:54" ht="15.6" x14ac:dyDescent="0.3">
      <c r="C304" s="11"/>
      <c r="D304" s="11"/>
      <c r="E304" s="7"/>
      <c r="F304" s="8"/>
      <c r="G304" s="8"/>
      <c r="H304" s="9"/>
      <c r="I304" s="9"/>
      <c r="J304" s="9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</row>
    <row r="305" spans="3:54" ht="15.6" x14ac:dyDescent="0.3">
      <c r="C305" s="11"/>
      <c r="D305" s="11"/>
      <c r="E305" s="7"/>
      <c r="F305" s="8"/>
      <c r="G305" s="8"/>
      <c r="H305" s="9"/>
      <c r="I305" s="9"/>
      <c r="J305" s="9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</row>
    <row r="306" spans="3:54" ht="15.6" x14ac:dyDescent="0.3">
      <c r="C306" s="11"/>
      <c r="D306" s="11"/>
      <c r="E306" s="7"/>
      <c r="F306" s="8"/>
      <c r="G306" s="8"/>
      <c r="H306" s="9"/>
      <c r="I306" s="9"/>
      <c r="J306" s="9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</row>
    <row r="307" spans="3:54" ht="15.6" x14ac:dyDescent="0.3">
      <c r="C307" s="11"/>
      <c r="D307" s="11"/>
      <c r="E307" s="7"/>
      <c r="F307" s="8"/>
      <c r="G307" s="8"/>
      <c r="H307" s="9"/>
      <c r="I307" s="9"/>
      <c r="J307" s="9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</row>
    <row r="308" spans="3:54" ht="15.6" x14ac:dyDescent="0.3">
      <c r="C308" s="11"/>
      <c r="D308" s="11"/>
      <c r="E308" s="7"/>
      <c r="F308" s="8"/>
      <c r="G308" s="8"/>
      <c r="H308" s="9"/>
      <c r="I308" s="9"/>
      <c r="J308" s="9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</row>
    <row r="309" spans="3:54" ht="15.6" x14ac:dyDescent="0.3">
      <c r="C309" s="11"/>
      <c r="D309" s="11"/>
      <c r="E309" s="7"/>
      <c r="F309" s="8"/>
      <c r="G309" s="8"/>
      <c r="H309" s="9"/>
      <c r="I309" s="9"/>
      <c r="J309" s="9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</row>
    <row r="310" spans="3:54" ht="15.6" x14ac:dyDescent="0.3">
      <c r="C310" s="11"/>
      <c r="D310" s="11"/>
      <c r="E310" s="7"/>
      <c r="F310" s="8"/>
      <c r="G310" s="8"/>
      <c r="H310" s="9"/>
      <c r="I310" s="9"/>
      <c r="J310" s="9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</row>
    <row r="311" spans="3:54" ht="15.6" x14ac:dyDescent="0.3">
      <c r="C311" s="11"/>
      <c r="D311" s="11"/>
      <c r="E311" s="7"/>
      <c r="F311" s="8"/>
      <c r="G311" s="8"/>
      <c r="H311" s="9"/>
      <c r="I311" s="9"/>
      <c r="J311" s="9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</row>
    <row r="312" spans="3:54" ht="15.6" x14ac:dyDescent="0.3">
      <c r="C312" s="11"/>
      <c r="D312" s="11"/>
      <c r="E312" s="7"/>
      <c r="F312" s="8"/>
      <c r="G312" s="8"/>
      <c r="H312" s="9"/>
      <c r="I312" s="9"/>
      <c r="J312" s="9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</row>
    <row r="313" spans="3:54" ht="15.6" x14ac:dyDescent="0.3">
      <c r="C313" s="11"/>
      <c r="D313" s="11"/>
      <c r="E313" s="7"/>
      <c r="F313" s="8"/>
      <c r="G313" s="8"/>
      <c r="H313" s="9"/>
      <c r="I313" s="9"/>
      <c r="J313" s="9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</row>
    <row r="314" spans="3:54" ht="15.6" x14ac:dyDescent="0.3">
      <c r="C314" s="11"/>
      <c r="D314" s="11"/>
      <c r="E314" s="7"/>
      <c r="F314" s="8"/>
      <c r="G314" s="8"/>
      <c r="H314" s="9"/>
      <c r="I314" s="9"/>
      <c r="J314" s="9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</row>
    <row r="315" spans="3:54" ht="15.6" x14ac:dyDescent="0.3">
      <c r="C315" s="11"/>
      <c r="D315" s="11"/>
      <c r="E315" s="7"/>
      <c r="F315" s="8"/>
      <c r="G315" s="8"/>
      <c r="H315" s="9"/>
      <c r="I315" s="9"/>
      <c r="J315" s="9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</row>
    <row r="316" spans="3:54" ht="15.6" x14ac:dyDescent="0.3">
      <c r="C316" s="11"/>
      <c r="D316" s="11"/>
      <c r="E316" s="7"/>
      <c r="F316" s="8"/>
      <c r="G316" s="8"/>
      <c r="H316" s="9"/>
      <c r="I316" s="9"/>
      <c r="J316" s="9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</row>
    <row r="317" spans="3:54" ht="15.6" x14ac:dyDescent="0.3">
      <c r="C317" s="11"/>
      <c r="D317" s="11"/>
      <c r="E317" s="7"/>
      <c r="F317" s="8"/>
      <c r="G317" s="8"/>
      <c r="H317" s="9"/>
      <c r="I317" s="9"/>
      <c r="J317" s="9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</row>
    <row r="318" spans="3:54" ht="15.6" x14ac:dyDescent="0.3">
      <c r="C318" s="11"/>
      <c r="D318" s="11"/>
      <c r="E318" s="7"/>
      <c r="F318" s="8"/>
      <c r="G318" s="8"/>
      <c r="H318" s="9"/>
      <c r="I318" s="9"/>
      <c r="J318" s="9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</row>
    <row r="319" spans="3:54" ht="15.6" x14ac:dyDescent="0.3">
      <c r="C319" s="11"/>
      <c r="D319" s="11"/>
      <c r="E319" s="7"/>
      <c r="F319" s="8"/>
      <c r="G319" s="8"/>
      <c r="H319" s="9"/>
      <c r="I319" s="9"/>
      <c r="J319" s="9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</row>
    <row r="320" spans="3:54" ht="15.6" x14ac:dyDescent="0.3">
      <c r="C320" s="11"/>
      <c r="D320" s="11"/>
      <c r="E320" s="7"/>
      <c r="F320" s="8"/>
      <c r="G320" s="8"/>
      <c r="H320" s="9"/>
      <c r="I320" s="9"/>
      <c r="J320" s="9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</row>
    <row r="321" spans="3:54" ht="15.6" x14ac:dyDescent="0.3">
      <c r="C321" s="11"/>
      <c r="D321" s="11"/>
      <c r="E321" s="7"/>
      <c r="F321" s="8"/>
      <c r="G321" s="8"/>
      <c r="H321" s="9"/>
      <c r="I321" s="9"/>
      <c r="J321" s="9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</row>
    <row r="322" spans="3:54" ht="15.6" x14ac:dyDescent="0.3">
      <c r="C322" s="11"/>
      <c r="D322" s="11"/>
      <c r="E322" s="7"/>
      <c r="F322" s="8"/>
      <c r="G322" s="8"/>
      <c r="H322" s="9"/>
      <c r="I322" s="9"/>
      <c r="J322" s="9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</row>
    <row r="323" spans="3:54" ht="15.6" x14ac:dyDescent="0.3">
      <c r="C323" s="11"/>
      <c r="D323" s="11"/>
      <c r="E323" s="7"/>
      <c r="F323" s="8"/>
      <c r="G323" s="8"/>
      <c r="H323" s="9"/>
      <c r="I323" s="9"/>
      <c r="J323" s="9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</row>
    <row r="324" spans="3:54" ht="15.6" x14ac:dyDescent="0.3">
      <c r="C324" s="11"/>
      <c r="D324" s="11"/>
      <c r="E324" s="7"/>
      <c r="F324" s="8"/>
      <c r="G324" s="8"/>
      <c r="H324" s="9"/>
      <c r="I324" s="9"/>
      <c r="J324" s="9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</row>
    <row r="325" spans="3:54" ht="15.6" x14ac:dyDescent="0.3">
      <c r="C325" s="11"/>
      <c r="D325" s="11"/>
      <c r="E325" s="7"/>
      <c r="F325" s="8"/>
      <c r="G325" s="8"/>
      <c r="H325" s="9"/>
      <c r="I325" s="9"/>
      <c r="J325" s="9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</row>
    <row r="326" spans="3:54" ht="15.6" x14ac:dyDescent="0.3">
      <c r="C326" s="11"/>
      <c r="D326" s="11"/>
      <c r="E326" s="7"/>
      <c r="F326" s="8"/>
      <c r="G326" s="8"/>
      <c r="H326" s="9"/>
      <c r="I326" s="9"/>
      <c r="J326" s="9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</row>
    <row r="327" spans="3:54" ht="15.6" x14ac:dyDescent="0.3">
      <c r="C327" s="11"/>
      <c r="D327" s="11"/>
      <c r="E327" s="7"/>
      <c r="F327" s="8"/>
      <c r="G327" s="8"/>
      <c r="H327" s="9"/>
      <c r="I327" s="9"/>
      <c r="J327" s="9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</row>
    <row r="328" spans="3:54" ht="15.6" x14ac:dyDescent="0.3">
      <c r="C328" s="11"/>
      <c r="D328" s="11"/>
      <c r="E328" s="7"/>
      <c r="F328" s="8"/>
      <c r="G328" s="8"/>
      <c r="H328" s="9"/>
      <c r="I328" s="9"/>
      <c r="J328" s="9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</row>
    <row r="329" spans="3:54" ht="15.6" x14ac:dyDescent="0.3">
      <c r="C329" s="11"/>
      <c r="D329" s="11"/>
      <c r="E329" s="7"/>
      <c r="F329" s="8"/>
      <c r="G329" s="8"/>
      <c r="H329" s="9"/>
      <c r="I329" s="9"/>
      <c r="J329" s="9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</row>
    <row r="330" spans="3:54" ht="15.6" x14ac:dyDescent="0.3">
      <c r="C330" s="11"/>
      <c r="D330" s="11"/>
      <c r="E330" s="7"/>
      <c r="F330" s="8"/>
      <c r="G330" s="8"/>
      <c r="H330" s="9"/>
      <c r="I330" s="9"/>
      <c r="J330" s="9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</row>
    <row r="331" spans="3:54" ht="15.6" x14ac:dyDescent="0.3">
      <c r="C331" s="11"/>
      <c r="D331" s="11"/>
      <c r="E331" s="7"/>
      <c r="F331" s="8"/>
      <c r="G331" s="8"/>
      <c r="H331" s="9"/>
      <c r="I331" s="9"/>
      <c r="J331" s="9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</row>
    <row r="332" spans="3:54" ht="15.6" x14ac:dyDescent="0.3">
      <c r="C332" s="11"/>
      <c r="D332" s="11"/>
      <c r="E332" s="7"/>
      <c r="F332" s="8"/>
      <c r="G332" s="8"/>
      <c r="H332" s="9"/>
      <c r="I332" s="9"/>
      <c r="J332" s="9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</row>
    <row r="333" spans="3:54" ht="15.6" x14ac:dyDescent="0.3">
      <c r="C333" s="11"/>
      <c r="D333" s="11"/>
      <c r="E333" s="7"/>
      <c r="F333" s="8"/>
      <c r="G333" s="8"/>
      <c r="H333" s="9"/>
      <c r="I333" s="9"/>
      <c r="J333" s="9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</row>
    <row r="334" spans="3:54" ht="15.6" x14ac:dyDescent="0.3">
      <c r="C334" s="11"/>
      <c r="D334" s="11"/>
      <c r="E334" s="7"/>
      <c r="F334" s="8"/>
      <c r="G334" s="8"/>
      <c r="H334" s="9"/>
      <c r="I334" s="9"/>
      <c r="J334" s="9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</row>
    <row r="335" spans="3:54" ht="15.6" x14ac:dyDescent="0.3">
      <c r="C335" s="11"/>
      <c r="D335" s="11"/>
      <c r="E335" s="7"/>
      <c r="F335" s="8"/>
      <c r="G335" s="8"/>
      <c r="H335" s="9"/>
      <c r="I335" s="9"/>
      <c r="J335" s="9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</row>
    <row r="336" spans="3:54" ht="15.6" x14ac:dyDescent="0.3">
      <c r="C336" s="11"/>
      <c r="D336" s="11"/>
      <c r="E336" s="7"/>
      <c r="F336" s="8"/>
      <c r="G336" s="8"/>
      <c r="H336" s="9"/>
      <c r="I336" s="9"/>
      <c r="J336" s="9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</row>
    <row r="337" spans="3:54" ht="15.6" x14ac:dyDescent="0.3">
      <c r="C337" s="11"/>
      <c r="D337" s="11"/>
      <c r="E337" s="7"/>
      <c r="F337" s="8"/>
      <c r="G337" s="8"/>
      <c r="H337" s="9"/>
      <c r="I337" s="9"/>
      <c r="J337" s="9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</row>
    <row r="338" spans="3:54" ht="15.6" x14ac:dyDescent="0.3">
      <c r="C338" s="11"/>
      <c r="D338" s="11"/>
      <c r="E338" s="7"/>
      <c r="F338" s="8"/>
      <c r="G338" s="8"/>
      <c r="H338" s="9"/>
      <c r="I338" s="9"/>
      <c r="J338" s="9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</row>
    <row r="339" spans="3:54" ht="15.6" x14ac:dyDescent="0.3">
      <c r="C339" s="11"/>
      <c r="D339" s="11"/>
      <c r="E339" s="7"/>
      <c r="F339" s="8"/>
      <c r="G339" s="8"/>
      <c r="H339" s="9"/>
      <c r="I339" s="9"/>
      <c r="J339" s="9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</row>
    <row r="340" spans="3:54" ht="15.6" x14ac:dyDescent="0.3">
      <c r="C340" s="11"/>
      <c r="D340" s="11"/>
      <c r="E340" s="7"/>
      <c r="F340" s="8"/>
      <c r="G340" s="8"/>
      <c r="H340" s="9"/>
      <c r="I340" s="9"/>
      <c r="J340" s="9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</row>
    <row r="341" spans="3:54" ht="15.6" x14ac:dyDescent="0.3">
      <c r="C341" s="11"/>
      <c r="D341" s="11"/>
      <c r="E341" s="7"/>
      <c r="F341" s="8"/>
      <c r="G341" s="8"/>
      <c r="H341" s="9"/>
      <c r="I341" s="9"/>
      <c r="J341" s="9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</row>
    <row r="342" spans="3:54" ht="15.6" x14ac:dyDescent="0.3">
      <c r="C342" s="11"/>
      <c r="D342" s="11"/>
      <c r="E342" s="7"/>
      <c r="F342" s="8"/>
      <c r="G342" s="8"/>
      <c r="H342" s="9"/>
      <c r="I342" s="9"/>
      <c r="J342" s="9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</row>
    <row r="343" spans="3:54" ht="15.6" x14ac:dyDescent="0.3">
      <c r="C343" s="11"/>
      <c r="D343" s="11"/>
      <c r="E343" s="7"/>
      <c r="F343" s="8"/>
      <c r="G343" s="8"/>
      <c r="H343" s="9"/>
      <c r="I343" s="9"/>
      <c r="J343" s="9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</row>
    <row r="344" spans="3:54" ht="15.6" x14ac:dyDescent="0.3">
      <c r="C344" s="11"/>
      <c r="D344" s="11"/>
      <c r="E344" s="7"/>
      <c r="F344" s="8"/>
      <c r="G344" s="8"/>
      <c r="H344" s="9"/>
      <c r="I344" s="9"/>
      <c r="J344" s="9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</row>
    <row r="345" spans="3:54" ht="15.6" x14ac:dyDescent="0.3">
      <c r="C345" s="11"/>
      <c r="D345" s="11"/>
      <c r="E345" s="7"/>
      <c r="F345" s="8"/>
      <c r="G345" s="8"/>
      <c r="H345" s="9"/>
      <c r="I345" s="9"/>
      <c r="J345" s="9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</row>
    <row r="346" spans="3:54" ht="15.6" x14ac:dyDescent="0.3">
      <c r="C346" s="11"/>
      <c r="D346" s="11"/>
      <c r="E346" s="7"/>
      <c r="F346" s="8"/>
      <c r="G346" s="8"/>
      <c r="H346" s="9"/>
      <c r="I346" s="9"/>
      <c r="J346" s="9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</row>
    <row r="347" spans="3:54" ht="15.6" x14ac:dyDescent="0.3">
      <c r="C347" s="11"/>
      <c r="D347" s="11"/>
      <c r="E347" s="7"/>
      <c r="F347" s="8"/>
      <c r="G347" s="8"/>
      <c r="H347" s="9"/>
      <c r="I347" s="9"/>
      <c r="J347" s="9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</row>
    <row r="348" spans="3:54" ht="15.6" x14ac:dyDescent="0.3">
      <c r="C348" s="11"/>
      <c r="D348" s="11"/>
      <c r="E348" s="7"/>
      <c r="F348" s="8"/>
      <c r="G348" s="8"/>
      <c r="H348" s="9"/>
      <c r="I348" s="9"/>
      <c r="J348" s="9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</row>
    <row r="349" spans="3:54" ht="15.6" x14ac:dyDescent="0.3">
      <c r="C349" s="11"/>
      <c r="D349" s="11"/>
      <c r="E349" s="7"/>
      <c r="F349" s="8"/>
      <c r="G349" s="8"/>
      <c r="H349" s="9"/>
      <c r="I349" s="9"/>
      <c r="J349" s="9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</row>
    <row r="350" spans="3:54" ht="15.6" x14ac:dyDescent="0.3">
      <c r="C350" s="11"/>
      <c r="D350" s="11"/>
      <c r="E350" s="7"/>
      <c r="F350" s="8"/>
      <c r="G350" s="8"/>
      <c r="H350" s="9"/>
      <c r="I350" s="9"/>
      <c r="J350" s="9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</row>
    <row r="351" spans="3:54" ht="15.6" x14ac:dyDescent="0.3">
      <c r="C351" s="11"/>
      <c r="D351" s="11"/>
      <c r="E351" s="7"/>
      <c r="F351" s="8"/>
      <c r="G351" s="8"/>
      <c r="H351" s="9"/>
      <c r="I351" s="9"/>
      <c r="J351" s="9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</row>
    <row r="352" spans="3:54" ht="15.6" x14ac:dyDescent="0.3">
      <c r="C352" s="11"/>
      <c r="D352" s="11"/>
      <c r="E352" s="7"/>
      <c r="F352" s="8"/>
      <c r="G352" s="8"/>
      <c r="H352" s="9"/>
      <c r="I352" s="9"/>
      <c r="J352" s="9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</row>
    <row r="353" spans="3:54" ht="15.6" x14ac:dyDescent="0.3">
      <c r="C353" s="11"/>
      <c r="D353" s="11"/>
      <c r="E353" s="7"/>
      <c r="F353" s="8"/>
      <c r="G353" s="8"/>
      <c r="H353" s="9"/>
      <c r="I353" s="9"/>
      <c r="J353" s="9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</row>
    <row r="354" spans="3:54" ht="15.6" x14ac:dyDescent="0.3">
      <c r="C354" s="11"/>
      <c r="D354" s="11"/>
      <c r="E354" s="7"/>
      <c r="F354" s="8"/>
      <c r="G354" s="8"/>
      <c r="H354" s="9"/>
      <c r="I354" s="9"/>
      <c r="J354" s="9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</row>
    <row r="355" spans="3:54" ht="15.6" x14ac:dyDescent="0.3">
      <c r="C355" s="11"/>
      <c r="D355" s="11"/>
      <c r="E355" s="7"/>
      <c r="F355" s="8"/>
      <c r="G355" s="8"/>
      <c r="H355" s="9"/>
      <c r="I355" s="9"/>
      <c r="J355" s="9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</row>
    <row r="356" spans="3:54" ht="15.6" x14ac:dyDescent="0.3">
      <c r="C356" s="11"/>
      <c r="D356" s="11"/>
      <c r="E356" s="7"/>
      <c r="F356" s="8"/>
      <c r="G356" s="8"/>
      <c r="H356" s="9"/>
      <c r="I356" s="9"/>
      <c r="J356" s="9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</row>
    <row r="357" spans="3:54" ht="15.6" x14ac:dyDescent="0.3">
      <c r="C357" s="11"/>
      <c r="D357" s="11"/>
      <c r="E357" s="7"/>
      <c r="F357" s="8"/>
      <c r="G357" s="8"/>
      <c r="H357" s="9"/>
      <c r="I357" s="9"/>
      <c r="J357" s="9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</row>
    <row r="358" spans="3:54" ht="15.6" x14ac:dyDescent="0.3">
      <c r="C358" s="11"/>
      <c r="D358" s="11"/>
      <c r="E358" s="7"/>
      <c r="F358" s="8"/>
      <c r="G358" s="8"/>
      <c r="H358" s="9"/>
      <c r="I358" s="9"/>
      <c r="J358" s="9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</row>
    <row r="359" spans="3:54" ht="15.6" x14ac:dyDescent="0.3">
      <c r="C359" s="11"/>
      <c r="D359" s="11"/>
      <c r="E359" s="7"/>
      <c r="F359" s="8"/>
      <c r="G359" s="8"/>
      <c r="H359" s="9"/>
      <c r="I359" s="9"/>
      <c r="J359" s="9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</row>
    <row r="360" spans="3:54" ht="15.6" x14ac:dyDescent="0.3">
      <c r="C360" s="11"/>
      <c r="D360" s="11"/>
      <c r="E360" s="7"/>
      <c r="F360" s="8"/>
      <c r="G360" s="8"/>
      <c r="H360" s="9"/>
      <c r="I360" s="9"/>
      <c r="J360" s="9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</row>
    <row r="361" spans="3:54" ht="15.6" x14ac:dyDescent="0.3">
      <c r="C361" s="11"/>
      <c r="D361" s="11"/>
      <c r="E361" s="7"/>
      <c r="F361" s="8"/>
      <c r="G361" s="8"/>
      <c r="H361" s="9"/>
      <c r="I361" s="9"/>
      <c r="J361" s="9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</row>
    <row r="362" spans="3:54" ht="15.6" x14ac:dyDescent="0.3">
      <c r="C362" s="11"/>
      <c r="D362" s="11"/>
      <c r="E362" s="7"/>
      <c r="F362" s="8"/>
      <c r="G362" s="8"/>
      <c r="H362" s="9"/>
      <c r="I362" s="9"/>
      <c r="J362" s="9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</row>
    <row r="363" spans="3:54" ht="15.6" x14ac:dyDescent="0.3">
      <c r="C363" s="11"/>
      <c r="D363" s="11"/>
      <c r="E363" s="7"/>
      <c r="F363" s="8"/>
      <c r="G363" s="8"/>
      <c r="H363" s="9"/>
      <c r="I363" s="9"/>
      <c r="J363" s="9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</row>
    <row r="364" spans="3:54" ht="15.6" x14ac:dyDescent="0.3">
      <c r="C364" s="11"/>
      <c r="D364" s="11"/>
      <c r="E364" s="7"/>
      <c r="F364" s="8"/>
      <c r="G364" s="8"/>
      <c r="H364" s="9"/>
      <c r="I364" s="9"/>
      <c r="J364" s="9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</row>
    <row r="365" spans="3:54" ht="15.6" x14ac:dyDescent="0.3">
      <c r="C365" s="11"/>
      <c r="D365" s="11"/>
      <c r="E365" s="7"/>
      <c r="F365" s="8"/>
      <c r="G365" s="8"/>
      <c r="H365" s="9"/>
      <c r="I365" s="9"/>
      <c r="J365" s="9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</row>
    <row r="366" spans="3:54" ht="15.6" x14ac:dyDescent="0.3">
      <c r="C366" s="11"/>
      <c r="D366" s="11"/>
      <c r="E366" s="7"/>
      <c r="F366" s="8"/>
      <c r="G366" s="8"/>
      <c r="H366" s="9"/>
      <c r="I366" s="9"/>
      <c r="J366" s="9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</row>
    <row r="367" spans="3:54" ht="15.6" x14ac:dyDescent="0.3">
      <c r="C367" s="11"/>
      <c r="D367" s="11"/>
      <c r="E367" s="7"/>
      <c r="F367" s="8"/>
      <c r="G367" s="8"/>
      <c r="H367" s="9"/>
      <c r="I367" s="9"/>
      <c r="J367" s="9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</row>
    <row r="368" spans="3:54" ht="15.6" x14ac:dyDescent="0.3">
      <c r="C368" s="11"/>
      <c r="D368" s="11"/>
      <c r="E368" s="7"/>
      <c r="F368" s="8"/>
      <c r="G368" s="8"/>
      <c r="H368" s="9"/>
      <c r="I368" s="9"/>
      <c r="J368" s="9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</row>
    <row r="369" spans="3:54" ht="15.6" x14ac:dyDescent="0.3">
      <c r="C369" s="11"/>
      <c r="D369" s="11"/>
      <c r="E369" s="7"/>
      <c r="F369" s="8"/>
      <c r="G369" s="8"/>
      <c r="H369" s="9"/>
      <c r="I369" s="9"/>
      <c r="J369" s="9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</row>
    <row r="370" spans="3:54" ht="15.6" x14ac:dyDescent="0.3">
      <c r="C370" s="11"/>
      <c r="D370" s="11"/>
      <c r="E370" s="7"/>
      <c r="F370" s="8"/>
      <c r="G370" s="8"/>
      <c r="H370" s="9"/>
      <c r="I370" s="9"/>
      <c r="J370" s="9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</row>
    <row r="371" spans="3:54" ht="15.6" x14ac:dyDescent="0.3">
      <c r="C371" s="11"/>
      <c r="D371" s="11"/>
      <c r="E371" s="7"/>
      <c r="F371" s="8"/>
      <c r="G371" s="8"/>
      <c r="H371" s="9"/>
      <c r="I371" s="9"/>
      <c r="J371" s="9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</row>
    <row r="372" spans="3:54" ht="15.6" x14ac:dyDescent="0.3">
      <c r="C372" s="11"/>
      <c r="D372" s="11"/>
      <c r="E372" s="7"/>
      <c r="F372" s="8"/>
      <c r="G372" s="8"/>
      <c r="H372" s="9"/>
      <c r="I372" s="9"/>
      <c r="J372" s="9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</row>
    <row r="373" spans="3:54" ht="15.6" x14ac:dyDescent="0.3">
      <c r="C373" s="11"/>
      <c r="D373" s="11"/>
      <c r="E373" s="7"/>
      <c r="F373" s="8"/>
      <c r="G373" s="8"/>
      <c r="H373" s="9"/>
      <c r="I373" s="9"/>
      <c r="J373" s="9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</row>
    <row r="374" spans="3:54" ht="15.6" x14ac:dyDescent="0.3">
      <c r="C374" s="11"/>
      <c r="D374" s="11"/>
      <c r="E374" s="7"/>
      <c r="F374" s="8"/>
      <c r="G374" s="8"/>
      <c r="H374" s="9"/>
      <c r="I374" s="9"/>
      <c r="J374" s="9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</row>
    <row r="375" spans="3:54" ht="15.6" x14ac:dyDescent="0.3">
      <c r="C375" s="11"/>
      <c r="D375" s="11"/>
      <c r="E375" s="7"/>
      <c r="F375" s="8"/>
      <c r="G375" s="8"/>
      <c r="H375" s="9"/>
      <c r="I375" s="9"/>
      <c r="J375" s="9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</row>
    <row r="376" spans="3:54" ht="15.6" x14ac:dyDescent="0.3">
      <c r="C376" s="11"/>
      <c r="D376" s="11"/>
      <c r="E376" s="7"/>
      <c r="F376" s="8"/>
      <c r="G376" s="8"/>
      <c r="H376" s="9"/>
      <c r="I376" s="9"/>
      <c r="J376" s="9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</row>
    <row r="377" spans="3:54" ht="15.6" x14ac:dyDescent="0.3">
      <c r="C377" s="11"/>
      <c r="D377" s="11"/>
      <c r="E377" s="7"/>
      <c r="F377" s="8"/>
      <c r="G377" s="8"/>
      <c r="H377" s="9"/>
      <c r="I377" s="9"/>
      <c r="J377" s="9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</row>
    <row r="378" spans="3:54" ht="15.6" x14ac:dyDescent="0.3">
      <c r="C378" s="11"/>
      <c r="D378" s="11"/>
      <c r="E378" s="7"/>
      <c r="F378" s="8"/>
      <c r="G378" s="8"/>
      <c r="H378" s="9"/>
      <c r="I378" s="9"/>
      <c r="J378" s="9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</row>
    <row r="379" spans="3:54" ht="15.6" x14ac:dyDescent="0.3">
      <c r="C379" s="11"/>
      <c r="D379" s="11"/>
      <c r="E379" s="7"/>
      <c r="F379" s="8"/>
      <c r="G379" s="8"/>
      <c r="H379" s="9"/>
      <c r="I379" s="9"/>
      <c r="J379" s="9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</row>
    <row r="380" spans="3:54" ht="15.6" x14ac:dyDescent="0.3">
      <c r="C380" s="11"/>
      <c r="D380" s="11"/>
      <c r="E380" s="7"/>
      <c r="F380" s="8"/>
      <c r="G380" s="8"/>
      <c r="H380" s="9"/>
      <c r="I380" s="9"/>
      <c r="J380" s="9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</row>
    <row r="381" spans="3:54" ht="15.6" x14ac:dyDescent="0.3">
      <c r="C381" s="11"/>
      <c r="D381" s="11"/>
      <c r="E381" s="7"/>
      <c r="F381" s="8"/>
      <c r="G381" s="8"/>
      <c r="H381" s="9"/>
      <c r="I381" s="9"/>
      <c r="J381" s="9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</row>
    <row r="382" spans="3:54" ht="15.6" x14ac:dyDescent="0.3">
      <c r="C382" s="11"/>
      <c r="D382" s="11"/>
      <c r="E382" s="7"/>
      <c r="F382" s="8"/>
      <c r="G382" s="8"/>
      <c r="H382" s="9"/>
      <c r="I382" s="9"/>
      <c r="J382" s="9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</row>
    <row r="383" spans="3:54" ht="15.6" x14ac:dyDescent="0.3">
      <c r="C383" s="11"/>
      <c r="D383" s="11"/>
      <c r="E383" s="7"/>
      <c r="F383" s="8"/>
      <c r="G383" s="8"/>
      <c r="H383" s="9"/>
      <c r="I383" s="9"/>
      <c r="J383" s="9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</row>
    <row r="384" spans="3:54" ht="15.6" x14ac:dyDescent="0.3">
      <c r="C384" s="11"/>
      <c r="D384" s="11"/>
      <c r="E384" s="7"/>
      <c r="F384" s="8"/>
      <c r="G384" s="8"/>
      <c r="H384" s="9"/>
      <c r="I384" s="9"/>
      <c r="J384" s="9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</row>
    <row r="385" spans="3:54" ht="15.6" x14ac:dyDescent="0.3">
      <c r="C385" s="11"/>
      <c r="D385" s="11"/>
      <c r="E385" s="7"/>
      <c r="F385" s="8"/>
      <c r="G385" s="8"/>
      <c r="H385" s="9"/>
      <c r="I385" s="9"/>
      <c r="J385" s="9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</row>
    <row r="386" spans="3:54" ht="15.6" x14ac:dyDescent="0.3">
      <c r="C386" s="11"/>
      <c r="D386" s="11"/>
      <c r="E386" s="7"/>
      <c r="F386" s="8"/>
      <c r="G386" s="8"/>
      <c r="H386" s="9"/>
      <c r="I386" s="9"/>
      <c r="J386" s="9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</row>
    <row r="387" spans="3:54" ht="15.6" x14ac:dyDescent="0.3">
      <c r="C387" s="11"/>
      <c r="D387" s="11"/>
      <c r="E387" s="7"/>
      <c r="F387" s="8"/>
      <c r="G387" s="8"/>
      <c r="H387" s="9"/>
      <c r="I387" s="9"/>
      <c r="J387" s="9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</row>
    <row r="388" spans="3:54" ht="15.6" x14ac:dyDescent="0.3">
      <c r="C388" s="11"/>
      <c r="D388" s="11"/>
      <c r="E388" s="7"/>
      <c r="F388" s="8"/>
      <c r="G388" s="8"/>
      <c r="H388" s="9"/>
      <c r="I388" s="9"/>
      <c r="J388" s="9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</row>
    <row r="389" spans="3:54" ht="15.6" x14ac:dyDescent="0.3">
      <c r="C389" s="11"/>
      <c r="D389" s="11"/>
      <c r="E389" s="7"/>
      <c r="F389" s="8"/>
      <c r="G389" s="8"/>
      <c r="H389" s="9"/>
      <c r="I389" s="9"/>
      <c r="J389" s="9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</row>
    <row r="390" spans="3:54" ht="15.6" x14ac:dyDescent="0.3">
      <c r="C390" s="11"/>
      <c r="D390" s="11"/>
      <c r="E390" s="7"/>
      <c r="F390" s="8"/>
      <c r="G390" s="8"/>
      <c r="H390" s="9"/>
      <c r="I390" s="9"/>
      <c r="J390" s="9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</row>
    <row r="391" spans="3:54" ht="15.6" x14ac:dyDescent="0.3">
      <c r="C391" s="11"/>
      <c r="D391" s="11"/>
      <c r="E391" s="7"/>
      <c r="F391" s="8"/>
      <c r="G391" s="8"/>
      <c r="H391" s="9"/>
      <c r="I391" s="9"/>
      <c r="J391" s="9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</row>
    <row r="392" spans="3:54" ht="15.6" x14ac:dyDescent="0.3">
      <c r="C392" s="11"/>
      <c r="D392" s="11"/>
      <c r="E392" s="7"/>
      <c r="F392" s="8"/>
      <c r="G392" s="8"/>
      <c r="H392" s="9"/>
      <c r="I392" s="9"/>
      <c r="J392" s="9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</row>
    <row r="393" spans="3:54" ht="15.6" x14ac:dyDescent="0.3">
      <c r="C393" s="11"/>
      <c r="D393" s="11"/>
      <c r="E393" s="7"/>
      <c r="F393" s="8"/>
      <c r="G393" s="8"/>
      <c r="H393" s="9"/>
      <c r="I393" s="9"/>
      <c r="J393" s="9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</row>
    <row r="394" spans="3:54" ht="15.6" x14ac:dyDescent="0.3">
      <c r="C394" s="11"/>
      <c r="D394" s="11"/>
      <c r="E394" s="7"/>
      <c r="F394" s="8"/>
      <c r="G394" s="8"/>
      <c r="H394" s="9"/>
      <c r="I394" s="9"/>
      <c r="J394" s="9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</row>
    <row r="395" spans="3:54" ht="15.6" x14ac:dyDescent="0.3">
      <c r="C395" s="11"/>
      <c r="D395" s="11"/>
      <c r="E395" s="7"/>
      <c r="F395" s="8"/>
      <c r="G395" s="8"/>
      <c r="H395" s="9"/>
      <c r="I395" s="9"/>
      <c r="J395" s="9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</row>
    <row r="396" spans="3:54" ht="15.6" x14ac:dyDescent="0.3">
      <c r="C396" s="11"/>
      <c r="D396" s="11"/>
      <c r="E396" s="7"/>
      <c r="F396" s="8"/>
      <c r="G396" s="8"/>
      <c r="H396" s="9"/>
      <c r="I396" s="9"/>
      <c r="J396" s="9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</row>
    <row r="397" spans="3:54" ht="15.6" x14ac:dyDescent="0.3">
      <c r="C397" s="11"/>
      <c r="D397" s="11"/>
      <c r="E397" s="7"/>
      <c r="F397" s="8"/>
      <c r="G397" s="8"/>
      <c r="H397" s="9"/>
      <c r="I397" s="9"/>
      <c r="J397" s="9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</row>
    <row r="398" spans="3:54" ht="15.6" x14ac:dyDescent="0.3">
      <c r="C398" s="11"/>
      <c r="D398" s="11"/>
      <c r="E398" s="7"/>
      <c r="F398" s="8"/>
      <c r="G398" s="8"/>
      <c r="H398" s="9"/>
      <c r="I398" s="9"/>
      <c r="J398" s="9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</row>
    <row r="399" spans="3:54" ht="15.6" x14ac:dyDescent="0.3">
      <c r="C399" s="11"/>
      <c r="D399" s="11"/>
      <c r="E399" s="7"/>
      <c r="F399" s="8"/>
      <c r="G399" s="8"/>
      <c r="H399" s="9"/>
      <c r="I399" s="9"/>
      <c r="J399" s="9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</row>
    <row r="400" spans="3:54" ht="15.6" x14ac:dyDescent="0.3">
      <c r="C400" s="11"/>
      <c r="D400" s="11"/>
      <c r="E400" s="7"/>
      <c r="F400" s="8"/>
      <c r="G400" s="8"/>
      <c r="H400" s="9"/>
      <c r="I400" s="9"/>
      <c r="J400" s="9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</row>
    <row r="401" spans="3:54" ht="15.6" x14ac:dyDescent="0.3">
      <c r="C401" s="11"/>
      <c r="D401" s="11"/>
      <c r="E401" s="7"/>
      <c r="F401" s="8"/>
      <c r="G401" s="8"/>
      <c r="H401" s="9"/>
      <c r="I401" s="9"/>
      <c r="J401" s="9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</row>
    <row r="402" spans="3:54" ht="15.6" x14ac:dyDescent="0.3">
      <c r="C402" s="11"/>
      <c r="D402" s="11"/>
      <c r="E402" s="7"/>
      <c r="F402" s="8"/>
      <c r="G402" s="8"/>
      <c r="H402" s="9"/>
      <c r="I402" s="9"/>
      <c r="J402" s="9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</row>
    <row r="403" spans="3:54" ht="15.6" x14ac:dyDescent="0.3">
      <c r="C403" s="11"/>
      <c r="D403" s="11"/>
      <c r="E403" s="7"/>
      <c r="F403" s="8"/>
      <c r="G403" s="8"/>
      <c r="H403" s="9"/>
      <c r="I403" s="9"/>
      <c r="J403" s="9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</row>
    <row r="404" spans="3:54" ht="15.6" x14ac:dyDescent="0.3">
      <c r="C404" s="11"/>
      <c r="D404" s="11"/>
      <c r="E404" s="7"/>
      <c r="F404" s="8"/>
      <c r="G404" s="8"/>
      <c r="H404" s="9"/>
      <c r="I404" s="9"/>
      <c r="J404" s="9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</row>
    <row r="405" spans="3:54" ht="15.6" x14ac:dyDescent="0.3">
      <c r="C405" s="11"/>
      <c r="D405" s="11"/>
      <c r="E405" s="7"/>
      <c r="F405" s="8"/>
      <c r="G405" s="8"/>
      <c r="H405" s="9"/>
      <c r="I405" s="9"/>
      <c r="J405" s="9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</row>
    <row r="406" spans="3:54" ht="15.6" x14ac:dyDescent="0.3">
      <c r="C406" s="11"/>
      <c r="D406" s="11"/>
      <c r="E406" s="7"/>
      <c r="F406" s="8"/>
      <c r="G406" s="8"/>
      <c r="H406" s="9"/>
      <c r="I406" s="9"/>
      <c r="J406" s="9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</row>
    <row r="407" spans="3:54" ht="15.6" x14ac:dyDescent="0.3">
      <c r="C407" s="11"/>
      <c r="D407" s="11"/>
      <c r="E407" s="7"/>
      <c r="F407" s="8"/>
      <c r="G407" s="8"/>
      <c r="H407" s="9"/>
      <c r="I407" s="9"/>
      <c r="J407" s="9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</row>
    <row r="408" spans="3:54" ht="15.6" x14ac:dyDescent="0.3">
      <c r="C408" s="11"/>
      <c r="D408" s="11"/>
      <c r="E408" s="7"/>
      <c r="F408" s="8"/>
      <c r="G408" s="8"/>
      <c r="H408" s="9"/>
      <c r="I408" s="9"/>
      <c r="J408" s="9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</row>
    <row r="409" spans="3:54" ht="15.6" x14ac:dyDescent="0.3">
      <c r="C409" s="11"/>
      <c r="D409" s="11"/>
      <c r="E409" s="7"/>
      <c r="F409" s="8"/>
      <c r="G409" s="8"/>
      <c r="H409" s="9"/>
      <c r="I409" s="9"/>
      <c r="J409" s="9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</row>
    <row r="410" spans="3:54" ht="15.6" x14ac:dyDescent="0.3">
      <c r="C410" s="11"/>
      <c r="D410" s="11"/>
      <c r="E410" s="7"/>
      <c r="F410" s="8"/>
      <c r="G410" s="8"/>
      <c r="H410" s="9"/>
      <c r="I410" s="9"/>
      <c r="J410" s="9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</row>
    <row r="411" spans="3:54" ht="15.6" x14ac:dyDescent="0.3">
      <c r="C411" s="11"/>
      <c r="D411" s="11"/>
      <c r="E411" s="7"/>
      <c r="F411" s="8"/>
      <c r="G411" s="8"/>
      <c r="H411" s="9"/>
      <c r="I411" s="9"/>
      <c r="J411" s="9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</row>
    <row r="412" spans="3:54" ht="15.6" x14ac:dyDescent="0.3">
      <c r="C412" s="11"/>
      <c r="D412" s="11"/>
      <c r="E412" s="7"/>
      <c r="F412" s="8"/>
      <c r="G412" s="8"/>
      <c r="H412" s="9"/>
      <c r="I412" s="9"/>
      <c r="J412" s="9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</row>
    <row r="413" spans="3:54" ht="15.6" x14ac:dyDescent="0.3">
      <c r="C413" s="11"/>
      <c r="D413" s="11"/>
      <c r="E413" s="7"/>
      <c r="F413" s="8"/>
      <c r="G413" s="8"/>
      <c r="H413" s="9"/>
      <c r="I413" s="9"/>
      <c r="J413" s="9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</row>
    <row r="414" spans="3:54" ht="15.6" x14ac:dyDescent="0.3">
      <c r="C414" s="11"/>
      <c r="D414" s="11"/>
      <c r="E414" s="7"/>
      <c r="F414" s="8"/>
      <c r="G414" s="8"/>
      <c r="H414" s="9"/>
      <c r="I414" s="9"/>
      <c r="J414" s="9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</row>
    <row r="415" spans="3:54" ht="15.6" x14ac:dyDescent="0.3">
      <c r="C415" s="11"/>
      <c r="D415" s="11"/>
      <c r="E415" s="7"/>
      <c r="F415" s="8"/>
      <c r="G415" s="8"/>
      <c r="H415" s="9"/>
      <c r="I415" s="9"/>
      <c r="J415" s="9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</row>
    <row r="416" spans="3:54" ht="15.6" x14ac:dyDescent="0.3">
      <c r="C416" s="11"/>
      <c r="D416" s="11"/>
      <c r="E416" s="7"/>
      <c r="F416" s="8"/>
      <c r="G416" s="8"/>
      <c r="H416" s="9"/>
      <c r="I416" s="9"/>
      <c r="J416" s="9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</row>
    <row r="417" spans="3:54" ht="15.6" x14ac:dyDescent="0.3">
      <c r="C417" s="11"/>
      <c r="D417" s="11"/>
      <c r="E417" s="7"/>
      <c r="F417" s="8"/>
      <c r="G417" s="8"/>
      <c r="H417" s="9"/>
      <c r="I417" s="9"/>
      <c r="J417" s="9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</row>
    <row r="418" spans="3:54" ht="15.6" x14ac:dyDescent="0.3">
      <c r="C418" s="11"/>
      <c r="D418" s="11"/>
      <c r="E418" s="7"/>
      <c r="F418" s="8"/>
      <c r="G418" s="8"/>
      <c r="H418" s="9"/>
      <c r="I418" s="9"/>
      <c r="J418" s="9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</row>
    <row r="419" spans="3:54" ht="15.6" x14ac:dyDescent="0.3">
      <c r="C419" s="11"/>
      <c r="D419" s="11"/>
      <c r="E419" s="7"/>
      <c r="F419" s="8"/>
      <c r="G419" s="8"/>
      <c r="H419" s="9"/>
      <c r="I419" s="9"/>
      <c r="J419" s="9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</row>
    <row r="420" spans="3:54" ht="15.6" x14ac:dyDescent="0.3">
      <c r="C420" s="11"/>
      <c r="D420" s="11"/>
      <c r="E420" s="7"/>
      <c r="F420" s="8"/>
      <c r="G420" s="8"/>
      <c r="H420" s="9"/>
      <c r="I420" s="9"/>
      <c r="J420" s="9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</row>
    <row r="421" spans="3:54" ht="15.6" x14ac:dyDescent="0.3">
      <c r="C421" s="11"/>
      <c r="D421" s="11"/>
      <c r="E421" s="7"/>
      <c r="F421" s="8"/>
      <c r="G421" s="8"/>
      <c r="H421" s="9"/>
      <c r="I421" s="9"/>
      <c r="J421" s="9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</row>
    <row r="422" spans="3:54" ht="15.6" x14ac:dyDescent="0.3">
      <c r="C422" s="11"/>
      <c r="D422" s="11"/>
      <c r="E422" s="7"/>
      <c r="F422" s="8"/>
      <c r="G422" s="8"/>
      <c r="H422" s="9"/>
      <c r="I422" s="9"/>
      <c r="J422" s="9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</row>
    <row r="423" spans="3:54" ht="15.6" x14ac:dyDescent="0.3">
      <c r="C423" s="11"/>
      <c r="D423" s="11"/>
      <c r="E423" s="7"/>
      <c r="F423" s="8"/>
      <c r="G423" s="8"/>
      <c r="H423" s="9"/>
      <c r="I423" s="9"/>
      <c r="J423" s="9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</row>
    <row r="424" spans="3:54" ht="15.6" x14ac:dyDescent="0.3">
      <c r="C424" s="11"/>
      <c r="D424" s="11"/>
      <c r="E424" s="7"/>
      <c r="F424" s="8"/>
      <c r="G424" s="8"/>
      <c r="H424" s="9"/>
      <c r="I424" s="9"/>
      <c r="J424" s="9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</row>
    <row r="425" spans="3:54" ht="15.6" x14ac:dyDescent="0.3">
      <c r="C425" s="11"/>
      <c r="D425" s="11"/>
      <c r="E425" s="7"/>
      <c r="F425" s="8"/>
      <c r="G425" s="8"/>
      <c r="H425" s="9"/>
      <c r="I425" s="9"/>
      <c r="J425" s="9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</row>
    <row r="426" spans="3:54" ht="15.6" x14ac:dyDescent="0.3">
      <c r="C426" s="11"/>
      <c r="D426" s="11"/>
      <c r="E426" s="7"/>
      <c r="F426" s="8"/>
      <c r="G426" s="8"/>
      <c r="H426" s="9"/>
      <c r="I426" s="9"/>
      <c r="J426" s="9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</row>
    <row r="427" spans="3:54" ht="15.6" x14ac:dyDescent="0.3">
      <c r="C427" s="11"/>
      <c r="D427" s="11"/>
      <c r="E427" s="7"/>
      <c r="F427" s="8"/>
      <c r="G427" s="8"/>
      <c r="H427" s="9"/>
      <c r="I427" s="9"/>
      <c r="J427" s="9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</row>
    <row r="428" spans="3:54" ht="15.6" x14ac:dyDescent="0.3">
      <c r="C428" s="11"/>
      <c r="D428" s="11"/>
      <c r="E428" s="7"/>
      <c r="F428" s="8"/>
      <c r="G428" s="8"/>
      <c r="H428" s="9"/>
      <c r="I428" s="9"/>
      <c r="J428" s="9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</row>
    <row r="429" spans="3:54" ht="15.6" x14ac:dyDescent="0.3">
      <c r="C429" s="11"/>
      <c r="D429" s="11"/>
      <c r="E429" s="7"/>
      <c r="F429" s="8"/>
      <c r="G429" s="8"/>
      <c r="H429" s="9"/>
      <c r="I429" s="9"/>
      <c r="J429" s="9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</row>
    <row r="430" spans="3:54" ht="15.6" x14ac:dyDescent="0.3">
      <c r="C430" s="11"/>
      <c r="D430" s="11"/>
      <c r="E430" s="7"/>
      <c r="F430" s="8"/>
      <c r="G430" s="8"/>
      <c r="H430" s="9"/>
      <c r="I430" s="9"/>
      <c r="J430" s="9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</row>
    <row r="431" spans="3:54" ht="15.6" x14ac:dyDescent="0.3">
      <c r="C431" s="11"/>
      <c r="D431" s="11"/>
      <c r="E431" s="7"/>
      <c r="F431" s="8"/>
      <c r="G431" s="8"/>
      <c r="H431" s="9"/>
      <c r="I431" s="9"/>
      <c r="J431" s="9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</row>
    <row r="432" spans="3:54" ht="15.6" x14ac:dyDescent="0.3">
      <c r="C432" s="11"/>
      <c r="D432" s="11"/>
      <c r="E432" s="7"/>
      <c r="F432" s="8"/>
      <c r="G432" s="8"/>
      <c r="H432" s="9"/>
      <c r="I432" s="9"/>
      <c r="J432" s="9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</row>
    <row r="433" spans="3:54" ht="15.6" x14ac:dyDescent="0.3">
      <c r="C433" s="11"/>
      <c r="D433" s="11"/>
      <c r="E433" s="7"/>
      <c r="F433" s="8"/>
      <c r="G433" s="8"/>
      <c r="H433" s="9"/>
      <c r="I433" s="9"/>
      <c r="J433" s="9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</row>
    <row r="434" spans="3:54" ht="15.6" x14ac:dyDescent="0.3">
      <c r="C434" s="11"/>
      <c r="D434" s="11"/>
      <c r="E434" s="7"/>
      <c r="F434" s="8"/>
      <c r="G434" s="8"/>
      <c r="H434" s="9"/>
      <c r="I434" s="9"/>
      <c r="J434" s="9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</row>
    <row r="435" spans="3:54" ht="15.6" x14ac:dyDescent="0.3">
      <c r="C435" s="11"/>
      <c r="D435" s="11"/>
      <c r="E435" s="7"/>
      <c r="F435" s="8"/>
      <c r="G435" s="8"/>
      <c r="H435" s="9"/>
      <c r="I435" s="9"/>
      <c r="J435" s="9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</row>
    <row r="436" spans="3:54" ht="15.6" x14ac:dyDescent="0.3">
      <c r="C436" s="11"/>
      <c r="D436" s="11"/>
      <c r="E436" s="7"/>
      <c r="F436" s="8"/>
      <c r="G436" s="8"/>
      <c r="H436" s="9"/>
      <c r="I436" s="9"/>
      <c r="J436" s="9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</row>
    <row r="437" spans="3:54" ht="15.6" x14ac:dyDescent="0.3">
      <c r="C437" s="11"/>
      <c r="D437" s="11"/>
      <c r="E437" s="7"/>
      <c r="F437" s="8"/>
      <c r="G437" s="8"/>
      <c r="H437" s="9"/>
      <c r="I437" s="9"/>
      <c r="J437" s="9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</row>
    <row r="438" spans="3:54" ht="15.6" x14ac:dyDescent="0.3">
      <c r="C438" s="11"/>
      <c r="D438" s="11"/>
      <c r="E438" s="7"/>
      <c r="F438" s="8"/>
      <c r="G438" s="8"/>
      <c r="H438" s="9"/>
      <c r="I438" s="9"/>
      <c r="J438" s="9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</row>
    <row r="439" spans="3:54" ht="15.6" x14ac:dyDescent="0.3">
      <c r="C439" s="11"/>
      <c r="D439" s="11"/>
      <c r="E439" s="7"/>
      <c r="F439" s="8"/>
      <c r="G439" s="8"/>
      <c r="H439" s="9"/>
      <c r="I439" s="9"/>
      <c r="J439" s="9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</row>
    <row r="440" spans="3:54" ht="15.6" x14ac:dyDescent="0.3">
      <c r="C440" s="11"/>
      <c r="D440" s="11"/>
      <c r="E440" s="7"/>
      <c r="F440" s="8"/>
      <c r="G440" s="8"/>
      <c r="H440" s="9"/>
      <c r="I440" s="9"/>
      <c r="J440" s="9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</row>
    <row r="441" spans="3:54" ht="15.6" x14ac:dyDescent="0.3">
      <c r="C441" s="11"/>
      <c r="D441" s="11"/>
      <c r="E441" s="7"/>
      <c r="F441" s="8"/>
      <c r="G441" s="8"/>
      <c r="H441" s="9"/>
      <c r="I441" s="9"/>
      <c r="J441" s="9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</row>
    <row r="442" spans="3:54" ht="15.6" x14ac:dyDescent="0.3">
      <c r="C442" s="11"/>
      <c r="D442" s="11"/>
      <c r="E442" s="7"/>
      <c r="F442" s="8"/>
      <c r="G442" s="8"/>
      <c r="H442" s="9"/>
      <c r="I442" s="9"/>
      <c r="J442" s="9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</row>
    <row r="443" spans="3:54" ht="15.6" x14ac:dyDescent="0.3">
      <c r="C443" s="11"/>
      <c r="D443" s="11"/>
      <c r="E443" s="7"/>
      <c r="F443" s="8"/>
      <c r="G443" s="8"/>
      <c r="H443" s="9"/>
      <c r="I443" s="9"/>
      <c r="J443" s="9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</row>
    <row r="444" spans="3:54" ht="15.6" x14ac:dyDescent="0.3">
      <c r="C444" s="11"/>
      <c r="D444" s="11"/>
      <c r="E444" s="7"/>
      <c r="F444" s="8"/>
      <c r="G444" s="8"/>
      <c r="H444" s="9"/>
      <c r="I444" s="9"/>
      <c r="J444" s="9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</row>
    <row r="445" spans="3:54" ht="15.6" x14ac:dyDescent="0.3">
      <c r="C445" s="11"/>
      <c r="D445" s="11"/>
      <c r="E445" s="7"/>
      <c r="F445" s="8"/>
      <c r="G445" s="8"/>
      <c r="H445" s="9"/>
      <c r="I445" s="9"/>
      <c r="J445" s="9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</row>
    <row r="446" spans="3:54" ht="15.6" x14ac:dyDescent="0.3">
      <c r="C446" s="11"/>
      <c r="D446" s="11"/>
      <c r="E446" s="7"/>
      <c r="F446" s="8"/>
      <c r="G446" s="8"/>
      <c r="H446" s="9"/>
      <c r="I446" s="9"/>
      <c r="J446" s="9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</row>
    <row r="447" spans="3:54" ht="15.6" x14ac:dyDescent="0.3">
      <c r="C447" s="11"/>
      <c r="D447" s="11"/>
      <c r="E447" s="7"/>
      <c r="F447" s="8"/>
      <c r="G447" s="8"/>
      <c r="H447" s="9"/>
      <c r="I447" s="9"/>
      <c r="J447" s="9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</row>
    <row r="448" spans="3:54" ht="15.6" x14ac:dyDescent="0.3">
      <c r="C448" s="11"/>
      <c r="D448" s="11"/>
      <c r="E448" s="7"/>
      <c r="F448" s="8"/>
      <c r="G448" s="8"/>
      <c r="H448" s="9"/>
      <c r="I448" s="9"/>
      <c r="J448" s="9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</row>
    <row r="449" spans="3:54" ht="15.6" x14ac:dyDescent="0.3">
      <c r="C449" s="11"/>
      <c r="D449" s="11"/>
      <c r="E449" s="7"/>
      <c r="F449" s="8"/>
      <c r="G449" s="8"/>
      <c r="H449" s="9"/>
      <c r="I449" s="9"/>
      <c r="J449" s="9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</row>
    <row r="450" spans="3:54" ht="15.6" x14ac:dyDescent="0.3">
      <c r="C450" s="11"/>
      <c r="D450" s="11"/>
      <c r="E450" s="7"/>
      <c r="F450" s="8"/>
      <c r="G450" s="8"/>
      <c r="H450" s="9"/>
      <c r="I450" s="9"/>
      <c r="J450" s="9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</row>
    <row r="451" spans="3:54" ht="15.6" x14ac:dyDescent="0.3">
      <c r="C451" s="11"/>
      <c r="D451" s="11"/>
      <c r="E451" s="7"/>
      <c r="F451" s="8"/>
      <c r="G451" s="8"/>
      <c r="H451" s="9"/>
      <c r="I451" s="9"/>
      <c r="J451" s="9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</row>
    <row r="452" spans="3:54" ht="15.6" x14ac:dyDescent="0.3">
      <c r="C452" s="11"/>
      <c r="D452" s="11"/>
      <c r="E452" s="7"/>
      <c r="F452" s="8"/>
      <c r="G452" s="8"/>
      <c r="H452" s="9"/>
      <c r="I452" s="9"/>
      <c r="J452" s="9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</row>
    <row r="453" spans="3:54" ht="15.6" x14ac:dyDescent="0.3">
      <c r="C453" s="11"/>
      <c r="D453" s="11"/>
      <c r="E453" s="7"/>
      <c r="F453" s="8"/>
      <c r="G453" s="8"/>
      <c r="H453" s="9"/>
      <c r="I453" s="9"/>
      <c r="J453" s="9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</row>
    <row r="454" spans="3:54" ht="15.6" x14ac:dyDescent="0.3">
      <c r="C454" s="11"/>
      <c r="D454" s="11"/>
      <c r="E454" s="7"/>
      <c r="F454" s="8"/>
      <c r="G454" s="8"/>
      <c r="H454" s="9"/>
      <c r="I454" s="9"/>
      <c r="J454" s="9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</row>
    <row r="455" spans="3:54" ht="15.6" x14ac:dyDescent="0.3">
      <c r="C455" s="11"/>
      <c r="D455" s="11"/>
      <c r="E455" s="7"/>
      <c r="F455" s="8"/>
      <c r="G455" s="8"/>
      <c r="H455" s="9"/>
      <c r="I455" s="9"/>
      <c r="J455" s="9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</row>
    <row r="456" spans="3:54" ht="15.6" x14ac:dyDescent="0.3">
      <c r="C456" s="11"/>
      <c r="D456" s="11"/>
      <c r="E456" s="7"/>
      <c r="F456" s="8"/>
      <c r="G456" s="8"/>
      <c r="H456" s="9"/>
      <c r="I456" s="9"/>
      <c r="J456" s="9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</row>
    <row r="457" spans="3:54" ht="15.6" x14ac:dyDescent="0.3">
      <c r="C457" s="11"/>
      <c r="D457" s="11"/>
      <c r="E457" s="7"/>
      <c r="F457" s="8"/>
      <c r="G457" s="8"/>
      <c r="H457" s="9"/>
      <c r="I457" s="9"/>
      <c r="J457" s="9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</row>
    <row r="458" spans="3:54" ht="15.6" x14ac:dyDescent="0.3">
      <c r="C458" s="11"/>
      <c r="D458" s="11"/>
      <c r="E458" s="7"/>
      <c r="F458" s="8"/>
      <c r="G458" s="8"/>
      <c r="H458" s="9"/>
      <c r="I458" s="9"/>
      <c r="J458" s="9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</row>
    <row r="459" spans="3:54" ht="15.6" x14ac:dyDescent="0.3">
      <c r="C459" s="11"/>
      <c r="D459" s="11"/>
      <c r="E459" s="7"/>
      <c r="F459" s="8"/>
      <c r="G459" s="8"/>
      <c r="H459" s="9"/>
      <c r="I459" s="9"/>
      <c r="J459" s="9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</row>
    <row r="460" spans="3:54" ht="15.6" x14ac:dyDescent="0.3">
      <c r="C460" s="11"/>
      <c r="D460" s="11"/>
      <c r="E460" s="7"/>
      <c r="F460" s="8"/>
      <c r="G460" s="8"/>
      <c r="H460" s="9"/>
      <c r="I460" s="9"/>
      <c r="J460" s="9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</row>
    <row r="461" spans="3:54" ht="15.6" x14ac:dyDescent="0.3">
      <c r="C461" s="11"/>
      <c r="D461" s="11"/>
      <c r="E461" s="7"/>
      <c r="F461" s="8"/>
      <c r="G461" s="8"/>
      <c r="H461" s="9"/>
      <c r="I461" s="9"/>
      <c r="J461" s="9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</row>
    <row r="462" spans="3:54" ht="15.6" x14ac:dyDescent="0.3">
      <c r="C462" s="11"/>
      <c r="D462" s="11"/>
      <c r="E462" s="7"/>
      <c r="F462" s="8"/>
      <c r="G462" s="8"/>
      <c r="H462" s="9"/>
      <c r="I462" s="9"/>
      <c r="J462" s="9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</row>
    <row r="463" spans="3:54" ht="15.6" x14ac:dyDescent="0.3">
      <c r="C463" s="11"/>
      <c r="D463" s="11"/>
      <c r="E463" s="7"/>
      <c r="F463" s="8"/>
      <c r="G463" s="8"/>
      <c r="H463" s="9"/>
      <c r="I463" s="9"/>
      <c r="J463" s="9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</row>
    <row r="464" spans="3:54" ht="15.6" x14ac:dyDescent="0.3">
      <c r="C464" s="11"/>
      <c r="D464" s="11"/>
      <c r="E464" s="7"/>
      <c r="F464" s="8"/>
      <c r="G464" s="8"/>
      <c r="H464" s="9"/>
      <c r="I464" s="9"/>
      <c r="J464" s="9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</row>
    <row r="465" spans="3:54" ht="15.6" x14ac:dyDescent="0.3">
      <c r="C465" s="11"/>
      <c r="D465" s="11"/>
      <c r="E465" s="7"/>
      <c r="F465" s="8"/>
      <c r="G465" s="8"/>
      <c r="H465" s="9"/>
      <c r="I465" s="9"/>
      <c r="J465" s="9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</row>
    <row r="466" spans="3:54" ht="15.6" x14ac:dyDescent="0.3">
      <c r="C466" s="11"/>
      <c r="D466" s="11"/>
      <c r="E466" s="7"/>
      <c r="F466" s="8"/>
      <c r="G466" s="8"/>
      <c r="H466" s="9"/>
      <c r="I466" s="9"/>
      <c r="J466" s="9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</row>
    <row r="467" spans="3:54" ht="15.6" x14ac:dyDescent="0.3">
      <c r="C467" s="11"/>
      <c r="D467" s="11"/>
      <c r="E467" s="7"/>
      <c r="F467" s="8"/>
      <c r="G467" s="8"/>
      <c r="H467" s="9"/>
      <c r="I467" s="9"/>
      <c r="J467" s="9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</row>
    <row r="468" spans="3:54" ht="15.6" x14ac:dyDescent="0.3">
      <c r="C468" s="11"/>
      <c r="D468" s="11"/>
      <c r="E468" s="7"/>
      <c r="F468" s="8"/>
      <c r="G468" s="8"/>
      <c r="H468" s="9"/>
      <c r="I468" s="9"/>
      <c r="J468" s="9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</row>
    <row r="469" spans="3:54" ht="15.6" x14ac:dyDescent="0.3">
      <c r="C469" s="11"/>
      <c r="D469" s="11"/>
      <c r="E469" s="7"/>
      <c r="F469" s="8"/>
      <c r="G469" s="8"/>
      <c r="H469" s="9"/>
      <c r="I469" s="9"/>
      <c r="J469" s="9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</row>
    <row r="470" spans="3:54" ht="15.6" x14ac:dyDescent="0.3">
      <c r="C470" s="11"/>
      <c r="D470" s="11"/>
      <c r="E470" s="7"/>
      <c r="F470" s="8"/>
      <c r="G470" s="8"/>
      <c r="H470" s="9"/>
      <c r="I470" s="9"/>
      <c r="J470" s="9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</row>
    <row r="471" spans="3:54" ht="15.6" x14ac:dyDescent="0.3">
      <c r="C471" s="11"/>
      <c r="D471" s="11"/>
      <c r="E471" s="7"/>
      <c r="F471" s="8"/>
      <c r="G471" s="8"/>
      <c r="H471" s="9"/>
      <c r="I471" s="9"/>
      <c r="J471" s="9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</row>
    <row r="472" spans="3:54" ht="15.6" x14ac:dyDescent="0.3">
      <c r="C472" s="11"/>
      <c r="D472" s="11"/>
      <c r="E472" s="7"/>
      <c r="F472" s="8"/>
      <c r="G472" s="8"/>
      <c r="H472" s="9"/>
      <c r="I472" s="9"/>
      <c r="J472" s="9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</row>
    <row r="473" spans="3:54" ht="15.6" x14ac:dyDescent="0.3">
      <c r="C473" s="11"/>
      <c r="D473" s="11"/>
      <c r="E473" s="7"/>
      <c r="F473" s="8"/>
      <c r="G473" s="8"/>
      <c r="H473" s="9"/>
      <c r="I473" s="9"/>
      <c r="J473" s="9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</row>
    <row r="474" spans="3:54" ht="15.6" x14ac:dyDescent="0.3">
      <c r="C474" s="11"/>
      <c r="D474" s="11"/>
      <c r="E474" s="7"/>
      <c r="F474" s="8"/>
      <c r="G474" s="8"/>
      <c r="H474" s="9"/>
      <c r="I474" s="9"/>
      <c r="J474" s="9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</row>
    <row r="475" spans="3:54" ht="15.6" x14ac:dyDescent="0.3">
      <c r="C475" s="11"/>
      <c r="D475" s="11"/>
      <c r="E475" s="7"/>
      <c r="F475" s="8"/>
      <c r="G475" s="8"/>
      <c r="H475" s="9"/>
      <c r="I475" s="9"/>
      <c r="J475" s="9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</row>
    <row r="476" spans="3:54" ht="15.6" x14ac:dyDescent="0.3">
      <c r="C476" s="11"/>
      <c r="D476" s="11"/>
      <c r="E476" s="7"/>
      <c r="F476" s="8"/>
      <c r="G476" s="8"/>
      <c r="H476" s="9"/>
      <c r="I476" s="9"/>
      <c r="J476" s="9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</row>
    <row r="477" spans="3:54" ht="15.6" x14ac:dyDescent="0.3">
      <c r="C477" s="11"/>
      <c r="D477" s="11"/>
      <c r="E477" s="7"/>
      <c r="F477" s="8"/>
      <c r="G477" s="8"/>
      <c r="H477" s="9"/>
      <c r="I477" s="9"/>
      <c r="J477" s="9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</row>
    <row r="478" spans="3:54" ht="15.6" x14ac:dyDescent="0.3">
      <c r="C478" s="11"/>
      <c r="D478" s="11"/>
      <c r="E478" s="7"/>
      <c r="F478" s="8"/>
      <c r="G478" s="8"/>
      <c r="H478" s="9"/>
      <c r="I478" s="9"/>
      <c r="J478" s="9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</row>
    <row r="479" spans="3:54" ht="15.6" x14ac:dyDescent="0.3">
      <c r="C479" s="11"/>
      <c r="D479" s="11"/>
      <c r="E479" s="7"/>
      <c r="F479" s="8"/>
      <c r="G479" s="8"/>
      <c r="H479" s="9"/>
      <c r="I479" s="9"/>
      <c r="J479" s="9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</row>
    <row r="480" spans="3:54" ht="15.6" x14ac:dyDescent="0.3">
      <c r="C480" s="11"/>
      <c r="D480" s="11"/>
      <c r="E480" s="7"/>
      <c r="F480" s="8"/>
      <c r="G480" s="8"/>
      <c r="H480" s="9"/>
      <c r="I480" s="9"/>
      <c r="J480" s="9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</row>
    <row r="481" spans="3:54" ht="15.6" x14ac:dyDescent="0.3">
      <c r="C481" s="11"/>
      <c r="D481" s="11"/>
      <c r="E481" s="7"/>
      <c r="F481" s="8"/>
      <c r="G481" s="8"/>
      <c r="H481" s="9"/>
      <c r="I481" s="9"/>
      <c r="J481" s="9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</row>
    <row r="482" spans="3:54" ht="15.6" x14ac:dyDescent="0.3">
      <c r="C482" s="11"/>
      <c r="D482" s="11"/>
      <c r="E482" s="7"/>
      <c r="F482" s="8"/>
      <c r="G482" s="8"/>
      <c r="H482" s="9"/>
      <c r="I482" s="9"/>
      <c r="J482" s="9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</row>
    <row r="483" spans="3:54" ht="15.6" x14ac:dyDescent="0.3">
      <c r="C483" s="11"/>
      <c r="D483" s="11"/>
      <c r="E483" s="7"/>
      <c r="F483" s="8"/>
      <c r="G483" s="8"/>
      <c r="H483" s="9"/>
      <c r="I483" s="9"/>
      <c r="J483" s="9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</row>
    <row r="484" spans="3:54" ht="15.6" x14ac:dyDescent="0.3">
      <c r="C484" s="11"/>
      <c r="D484" s="11"/>
      <c r="E484" s="7"/>
      <c r="F484" s="8"/>
      <c r="G484" s="8"/>
      <c r="H484" s="9"/>
      <c r="I484" s="9"/>
      <c r="J484" s="9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</row>
    <row r="485" spans="3:54" ht="15.6" x14ac:dyDescent="0.3">
      <c r="C485" s="11"/>
      <c r="D485" s="11"/>
      <c r="E485" s="7"/>
      <c r="F485" s="8"/>
      <c r="G485" s="8"/>
      <c r="H485" s="9"/>
      <c r="I485" s="9"/>
      <c r="J485" s="9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</row>
    <row r="486" spans="3:54" ht="15.6" x14ac:dyDescent="0.3">
      <c r="C486" s="11"/>
      <c r="D486" s="11"/>
      <c r="E486" s="7"/>
      <c r="F486" s="8"/>
      <c r="G486" s="8"/>
      <c r="H486" s="9"/>
      <c r="I486" s="9"/>
      <c r="J486" s="9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</row>
    <row r="487" spans="3:54" ht="15.6" x14ac:dyDescent="0.3">
      <c r="C487" s="11"/>
      <c r="D487" s="11"/>
      <c r="E487" s="7"/>
      <c r="F487" s="8"/>
      <c r="G487" s="8"/>
      <c r="H487" s="9"/>
      <c r="I487" s="9"/>
      <c r="J487" s="9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</row>
    <row r="488" spans="3:54" ht="15.6" x14ac:dyDescent="0.3">
      <c r="C488" s="11"/>
      <c r="D488" s="11"/>
      <c r="E488" s="7"/>
      <c r="F488" s="8"/>
      <c r="G488" s="8"/>
      <c r="H488" s="9"/>
      <c r="I488" s="9"/>
      <c r="J488" s="9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</row>
    <row r="489" spans="3:54" ht="15.6" x14ac:dyDescent="0.3">
      <c r="C489" s="11"/>
      <c r="D489" s="11"/>
      <c r="E489" s="7"/>
      <c r="F489" s="8"/>
      <c r="G489" s="8"/>
      <c r="H489" s="9"/>
      <c r="I489" s="9"/>
      <c r="J489" s="9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</row>
    <row r="490" spans="3:54" ht="15.6" x14ac:dyDescent="0.3">
      <c r="C490" s="11"/>
      <c r="D490" s="11"/>
      <c r="E490" s="7"/>
      <c r="F490" s="8"/>
      <c r="G490" s="8"/>
      <c r="H490" s="9"/>
      <c r="I490" s="9"/>
      <c r="J490" s="9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</row>
    <row r="491" spans="3:54" ht="15.6" x14ac:dyDescent="0.3">
      <c r="C491" s="11"/>
      <c r="D491" s="11"/>
      <c r="E491" s="7"/>
      <c r="F491" s="8"/>
      <c r="G491" s="8"/>
      <c r="H491" s="9"/>
      <c r="I491" s="9"/>
      <c r="J491" s="9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</row>
    <row r="492" spans="3:54" ht="15.6" x14ac:dyDescent="0.3">
      <c r="C492" s="11"/>
      <c r="D492" s="11"/>
      <c r="E492" s="7"/>
      <c r="F492" s="8"/>
      <c r="G492" s="8"/>
      <c r="H492" s="9"/>
      <c r="I492" s="9"/>
      <c r="J492" s="9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</row>
    <row r="493" spans="3:54" ht="15.6" x14ac:dyDescent="0.3">
      <c r="C493" s="11"/>
      <c r="D493" s="11"/>
      <c r="E493" s="7"/>
      <c r="F493" s="8"/>
      <c r="G493" s="8"/>
      <c r="H493" s="9"/>
      <c r="I493" s="9"/>
      <c r="J493" s="9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</row>
    <row r="494" spans="3:54" ht="15.6" x14ac:dyDescent="0.3">
      <c r="C494" s="11"/>
      <c r="D494" s="11"/>
      <c r="E494" s="7"/>
      <c r="F494" s="8"/>
      <c r="G494" s="8"/>
      <c r="H494" s="9"/>
      <c r="I494" s="9"/>
      <c r="J494" s="9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</row>
    <row r="495" spans="3:54" ht="15.6" x14ac:dyDescent="0.3">
      <c r="C495" s="11"/>
      <c r="D495" s="11"/>
      <c r="E495" s="7"/>
      <c r="F495" s="8"/>
      <c r="G495" s="8"/>
      <c r="H495" s="9"/>
      <c r="I495" s="9"/>
      <c r="J495" s="9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</row>
    <row r="496" spans="3:54" ht="15.6" x14ac:dyDescent="0.3">
      <c r="C496" s="11"/>
      <c r="D496" s="11"/>
      <c r="E496" s="7"/>
      <c r="F496" s="8"/>
      <c r="G496" s="8"/>
      <c r="H496" s="9"/>
      <c r="I496" s="9"/>
      <c r="J496" s="9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</row>
    <row r="497" spans="3:54" ht="15.6" x14ac:dyDescent="0.3">
      <c r="C497" s="11"/>
      <c r="D497" s="11"/>
      <c r="E497" s="7"/>
      <c r="F497" s="8"/>
      <c r="G497" s="8"/>
      <c r="H497" s="9"/>
      <c r="I497" s="9"/>
      <c r="J497" s="9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</row>
    <row r="498" spans="3:54" ht="15.6" x14ac:dyDescent="0.3">
      <c r="C498" s="11"/>
      <c r="D498" s="11"/>
      <c r="E498" s="7"/>
      <c r="F498" s="8"/>
      <c r="G498" s="8"/>
      <c r="H498" s="9"/>
      <c r="I498" s="9"/>
      <c r="J498" s="9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</row>
    <row r="499" spans="3:54" ht="15.6" x14ac:dyDescent="0.3">
      <c r="C499" s="11"/>
      <c r="D499" s="11"/>
      <c r="E499" s="7"/>
      <c r="F499" s="8"/>
      <c r="G499" s="8"/>
      <c r="H499" s="9"/>
      <c r="I499" s="9"/>
      <c r="J499" s="9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</row>
    <row r="500" spans="3:54" ht="15.6" x14ac:dyDescent="0.3">
      <c r="C500" s="11"/>
      <c r="D500" s="11"/>
      <c r="E500" s="7"/>
      <c r="F500" s="8"/>
      <c r="G500" s="8"/>
      <c r="H500" s="9"/>
      <c r="I500" s="9"/>
      <c r="J500" s="9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</row>
    <row r="501" spans="3:54" ht="15.6" x14ac:dyDescent="0.3">
      <c r="C501" s="11"/>
      <c r="D501" s="11"/>
      <c r="E501" s="7"/>
      <c r="F501" s="8"/>
      <c r="G501" s="8"/>
      <c r="H501" s="9"/>
      <c r="I501" s="9"/>
      <c r="J501" s="9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</row>
    <row r="502" spans="3:54" ht="15.6" x14ac:dyDescent="0.3">
      <c r="C502" s="11"/>
      <c r="D502" s="11"/>
      <c r="E502" s="7"/>
      <c r="F502" s="8"/>
      <c r="G502" s="8"/>
      <c r="H502" s="9"/>
      <c r="I502" s="9"/>
      <c r="J502" s="9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</row>
    <row r="503" spans="3:54" ht="15.6" x14ac:dyDescent="0.3">
      <c r="C503" s="11"/>
      <c r="D503" s="11"/>
      <c r="E503" s="7"/>
      <c r="F503" s="8"/>
      <c r="G503" s="8"/>
      <c r="H503" s="9"/>
      <c r="I503" s="9"/>
      <c r="J503" s="9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</row>
    <row r="504" spans="3:54" ht="15.6" x14ac:dyDescent="0.3">
      <c r="C504" s="11"/>
      <c r="D504" s="11"/>
      <c r="E504" s="7"/>
      <c r="F504" s="8"/>
      <c r="G504" s="8"/>
      <c r="H504" s="9"/>
      <c r="I504" s="9"/>
      <c r="J504" s="9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</row>
    <row r="505" spans="3:54" ht="15.6" x14ac:dyDescent="0.3">
      <c r="C505" s="11"/>
      <c r="D505" s="11"/>
      <c r="E505" s="7"/>
      <c r="F505" s="8"/>
      <c r="G505" s="8"/>
      <c r="H505" s="9"/>
      <c r="I505" s="9"/>
      <c r="J505" s="9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</row>
    <row r="506" spans="3:54" ht="15.6" x14ac:dyDescent="0.3">
      <c r="C506" s="11"/>
      <c r="D506" s="11"/>
      <c r="E506" s="7"/>
      <c r="F506" s="8"/>
      <c r="G506" s="8"/>
      <c r="H506" s="9"/>
      <c r="I506" s="9"/>
      <c r="J506" s="9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</row>
    <row r="507" spans="3:54" ht="15.6" x14ac:dyDescent="0.3">
      <c r="C507" s="11"/>
      <c r="D507" s="11"/>
      <c r="E507" s="7"/>
      <c r="F507" s="8"/>
      <c r="G507" s="8"/>
      <c r="H507" s="9"/>
      <c r="I507" s="9"/>
      <c r="J507" s="9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</row>
    <row r="508" spans="3:54" ht="15.6" x14ac:dyDescent="0.3">
      <c r="C508" s="11"/>
      <c r="D508" s="11"/>
      <c r="E508" s="7"/>
      <c r="F508" s="8"/>
      <c r="G508" s="8"/>
      <c r="H508" s="9"/>
      <c r="I508" s="9"/>
      <c r="J508" s="9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</row>
    <row r="509" spans="3:54" ht="15.6" x14ac:dyDescent="0.3">
      <c r="C509" s="11"/>
      <c r="D509" s="11"/>
      <c r="E509" s="7"/>
      <c r="F509" s="8"/>
      <c r="G509" s="8"/>
      <c r="H509" s="9"/>
      <c r="I509" s="9"/>
      <c r="J509" s="9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</row>
    <row r="510" spans="3:54" ht="15.6" x14ac:dyDescent="0.3">
      <c r="C510" s="11"/>
      <c r="D510" s="11"/>
      <c r="E510" s="7"/>
      <c r="F510" s="8"/>
      <c r="G510" s="8"/>
      <c r="H510" s="9"/>
      <c r="I510" s="9"/>
      <c r="J510" s="9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</row>
    <row r="511" spans="3:54" ht="15.6" x14ac:dyDescent="0.3">
      <c r="C511" s="11"/>
      <c r="D511" s="11"/>
      <c r="E511" s="7"/>
      <c r="F511" s="8"/>
      <c r="G511" s="8"/>
      <c r="H511" s="9"/>
      <c r="I511" s="9"/>
      <c r="J511" s="9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</row>
    <row r="512" spans="3:54" ht="15.6" x14ac:dyDescent="0.3">
      <c r="C512" s="11"/>
      <c r="D512" s="11"/>
      <c r="E512" s="7"/>
      <c r="F512" s="8"/>
      <c r="G512" s="8"/>
      <c r="H512" s="9"/>
      <c r="I512" s="9"/>
      <c r="J512" s="9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</row>
    <row r="513" spans="3:54" ht="15.6" x14ac:dyDescent="0.3">
      <c r="C513" s="11"/>
      <c r="D513" s="11"/>
      <c r="E513" s="7"/>
      <c r="F513" s="8"/>
      <c r="G513" s="8"/>
      <c r="H513" s="9"/>
      <c r="I513" s="9"/>
      <c r="J513" s="9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</row>
    <row r="514" spans="3:54" ht="15.6" x14ac:dyDescent="0.3">
      <c r="C514" s="11"/>
      <c r="D514" s="11"/>
      <c r="E514" s="7"/>
      <c r="F514" s="8"/>
      <c r="G514" s="8"/>
      <c r="H514" s="9"/>
      <c r="I514" s="9"/>
      <c r="J514" s="9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</row>
    <row r="515" spans="3:54" ht="15.6" x14ac:dyDescent="0.3">
      <c r="C515" s="11"/>
      <c r="D515" s="11"/>
      <c r="E515" s="7"/>
      <c r="F515" s="8"/>
      <c r="G515" s="8"/>
      <c r="H515" s="9"/>
      <c r="I515" s="9"/>
      <c r="J515" s="9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</row>
    <row r="516" spans="3:54" ht="15.6" x14ac:dyDescent="0.3">
      <c r="C516" s="11"/>
      <c r="D516" s="11"/>
      <c r="E516" s="7"/>
      <c r="F516" s="8"/>
      <c r="G516" s="8"/>
      <c r="H516" s="9"/>
      <c r="I516" s="9"/>
      <c r="J516" s="9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</row>
    <row r="517" spans="3:54" ht="15.6" x14ac:dyDescent="0.3">
      <c r="C517" s="11"/>
      <c r="D517" s="11"/>
      <c r="E517" s="7"/>
      <c r="F517" s="8"/>
      <c r="G517" s="8"/>
      <c r="H517" s="9"/>
      <c r="I517" s="9"/>
      <c r="J517" s="9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</row>
    <row r="518" spans="3:54" ht="15.6" x14ac:dyDescent="0.3">
      <c r="C518" s="11"/>
      <c r="D518" s="11"/>
      <c r="E518" s="7"/>
      <c r="F518" s="8"/>
      <c r="G518" s="8"/>
      <c r="H518" s="9"/>
      <c r="I518" s="9"/>
      <c r="J518" s="9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</row>
    <row r="519" spans="3:54" ht="15.6" x14ac:dyDescent="0.3">
      <c r="C519" s="11"/>
      <c r="D519" s="11"/>
      <c r="E519" s="7"/>
      <c r="F519" s="8"/>
      <c r="G519" s="8"/>
      <c r="H519" s="9"/>
      <c r="I519" s="9"/>
      <c r="J519" s="9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</row>
    <row r="520" spans="3:54" ht="15.6" x14ac:dyDescent="0.3">
      <c r="C520" s="11"/>
      <c r="D520" s="11"/>
      <c r="E520" s="7"/>
      <c r="F520" s="8"/>
      <c r="G520" s="8"/>
      <c r="H520" s="9"/>
      <c r="I520" s="9"/>
      <c r="J520" s="9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</row>
    <row r="521" spans="3:54" ht="15.6" x14ac:dyDescent="0.3">
      <c r="C521" s="11"/>
      <c r="D521" s="11"/>
      <c r="E521" s="7"/>
      <c r="F521" s="8"/>
      <c r="G521" s="8"/>
      <c r="H521" s="9"/>
      <c r="I521" s="9"/>
      <c r="J521" s="9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</row>
    <row r="522" spans="3:54" ht="15.6" x14ac:dyDescent="0.3">
      <c r="C522" s="11"/>
      <c r="D522" s="11"/>
      <c r="E522" s="7"/>
      <c r="F522" s="8"/>
      <c r="G522" s="8"/>
      <c r="H522" s="9"/>
      <c r="I522" s="9"/>
      <c r="J522" s="9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</row>
    <row r="523" spans="3:54" ht="15.6" x14ac:dyDescent="0.3">
      <c r="C523" s="11"/>
      <c r="D523" s="11"/>
      <c r="E523" s="7"/>
      <c r="F523" s="8"/>
      <c r="G523" s="8"/>
      <c r="H523" s="9"/>
      <c r="I523" s="9"/>
      <c r="J523" s="9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</row>
    <row r="524" spans="3:54" ht="15.6" x14ac:dyDescent="0.3">
      <c r="C524" s="11"/>
      <c r="D524" s="11"/>
      <c r="E524" s="7"/>
      <c r="F524" s="8"/>
      <c r="G524" s="8"/>
      <c r="H524" s="9"/>
      <c r="I524" s="9"/>
      <c r="J524" s="9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</row>
    <row r="525" spans="3:54" ht="15.6" x14ac:dyDescent="0.3">
      <c r="C525" s="11"/>
      <c r="D525" s="11"/>
      <c r="E525" s="7"/>
      <c r="F525" s="8"/>
      <c r="G525" s="8"/>
      <c r="H525" s="9"/>
      <c r="I525" s="9"/>
      <c r="J525" s="9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</row>
    <row r="526" spans="3:54" ht="15.6" x14ac:dyDescent="0.3">
      <c r="C526" s="11"/>
      <c r="D526" s="11"/>
      <c r="E526" s="7"/>
      <c r="F526" s="8"/>
      <c r="G526" s="8"/>
      <c r="H526" s="9"/>
      <c r="I526" s="9"/>
      <c r="J526" s="9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</row>
    <row r="527" spans="3:54" ht="15.6" x14ac:dyDescent="0.3">
      <c r="C527" s="11"/>
      <c r="D527" s="11"/>
      <c r="E527" s="7"/>
      <c r="F527" s="8"/>
      <c r="G527" s="8"/>
      <c r="H527" s="9"/>
      <c r="I527" s="9"/>
      <c r="J527" s="9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</row>
    <row r="528" spans="3:54" ht="15.6" x14ac:dyDescent="0.3">
      <c r="C528" s="11"/>
      <c r="D528" s="11"/>
      <c r="E528" s="7"/>
      <c r="F528" s="8"/>
      <c r="G528" s="8"/>
      <c r="H528" s="9"/>
      <c r="I528" s="9"/>
      <c r="J528" s="9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</row>
    <row r="529" spans="3:54" ht="15.6" x14ac:dyDescent="0.3">
      <c r="C529" s="11"/>
      <c r="D529" s="11"/>
      <c r="E529" s="7"/>
      <c r="F529" s="8"/>
      <c r="G529" s="8"/>
      <c r="H529" s="9"/>
      <c r="I529" s="9"/>
      <c r="J529" s="9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</row>
    <row r="530" spans="3:54" ht="15.6" x14ac:dyDescent="0.3">
      <c r="C530" s="11"/>
      <c r="D530" s="11"/>
      <c r="E530" s="7"/>
      <c r="F530" s="8"/>
      <c r="G530" s="8"/>
      <c r="H530" s="9"/>
      <c r="I530" s="9"/>
      <c r="J530" s="9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</row>
    <row r="531" spans="3:54" ht="15.6" x14ac:dyDescent="0.3">
      <c r="C531" s="11"/>
      <c r="D531" s="11"/>
      <c r="E531" s="7"/>
      <c r="F531" s="8"/>
      <c r="G531" s="8"/>
      <c r="H531" s="9"/>
      <c r="I531" s="9"/>
      <c r="J531" s="9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</row>
    <row r="532" spans="3:54" ht="15.6" x14ac:dyDescent="0.3">
      <c r="C532" s="11"/>
      <c r="D532" s="11"/>
      <c r="E532" s="7"/>
      <c r="F532" s="8"/>
      <c r="G532" s="8"/>
      <c r="H532" s="9"/>
      <c r="I532" s="9"/>
      <c r="J532" s="9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</row>
    <row r="533" spans="3:54" ht="15.6" x14ac:dyDescent="0.3">
      <c r="C533" s="11"/>
      <c r="D533" s="11"/>
      <c r="E533" s="7"/>
      <c r="F533" s="8"/>
      <c r="G533" s="8"/>
      <c r="H533" s="9"/>
      <c r="I533" s="9"/>
      <c r="J533" s="9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</row>
    <row r="534" spans="3:54" ht="15.6" x14ac:dyDescent="0.3">
      <c r="C534" s="11"/>
      <c r="D534" s="11"/>
      <c r="E534" s="7"/>
      <c r="F534" s="8"/>
      <c r="G534" s="8"/>
      <c r="H534" s="9"/>
      <c r="I534" s="9"/>
      <c r="J534" s="9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</row>
    <row r="535" spans="3:54" ht="15.6" x14ac:dyDescent="0.3">
      <c r="C535" s="11"/>
      <c r="D535" s="11"/>
      <c r="E535" s="7"/>
      <c r="F535" s="8"/>
      <c r="G535" s="8"/>
      <c r="H535" s="9"/>
      <c r="I535" s="9"/>
      <c r="J535" s="9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</row>
    <row r="536" spans="3:54" ht="15.6" x14ac:dyDescent="0.3">
      <c r="C536" s="11"/>
      <c r="D536" s="11"/>
      <c r="E536" s="7"/>
      <c r="F536" s="8"/>
      <c r="G536" s="8"/>
      <c r="H536" s="9"/>
      <c r="I536" s="9"/>
      <c r="J536" s="9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</row>
    <row r="537" spans="3:54" ht="15.6" x14ac:dyDescent="0.3">
      <c r="C537" s="11"/>
      <c r="D537" s="11"/>
      <c r="E537" s="7"/>
      <c r="F537" s="8"/>
      <c r="G537" s="8"/>
      <c r="H537" s="9"/>
      <c r="I537" s="9"/>
      <c r="J537" s="9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</row>
    <row r="538" spans="3:54" ht="15.6" x14ac:dyDescent="0.3">
      <c r="C538" s="11"/>
      <c r="D538" s="11"/>
      <c r="E538" s="7"/>
      <c r="F538" s="8"/>
      <c r="G538" s="8"/>
      <c r="H538" s="9"/>
      <c r="I538" s="9"/>
      <c r="J538" s="9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</row>
    <row r="539" spans="3:54" ht="15.6" x14ac:dyDescent="0.3">
      <c r="C539" s="11"/>
      <c r="D539" s="11"/>
      <c r="E539" s="7"/>
      <c r="F539" s="8"/>
      <c r="G539" s="8"/>
      <c r="H539" s="9"/>
      <c r="I539" s="9"/>
      <c r="J539" s="9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</row>
    <row r="540" spans="3:54" ht="15.6" x14ac:dyDescent="0.3">
      <c r="C540" s="11"/>
      <c r="D540" s="11"/>
      <c r="E540" s="7"/>
      <c r="F540" s="8"/>
      <c r="G540" s="8"/>
      <c r="H540" s="9"/>
      <c r="I540" s="9"/>
      <c r="J540" s="9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</row>
    <row r="541" spans="3:54" ht="15.6" x14ac:dyDescent="0.3">
      <c r="C541" s="11"/>
      <c r="D541" s="11"/>
      <c r="E541" s="7"/>
      <c r="F541" s="8"/>
      <c r="G541" s="8"/>
      <c r="H541" s="9"/>
      <c r="I541" s="9"/>
      <c r="J541" s="9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</row>
    <row r="542" spans="3:54" ht="15.6" x14ac:dyDescent="0.3">
      <c r="C542" s="11"/>
      <c r="D542" s="11"/>
      <c r="E542" s="7"/>
      <c r="F542" s="8"/>
      <c r="G542" s="8"/>
      <c r="H542" s="9"/>
      <c r="I542" s="9"/>
      <c r="J542" s="9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</row>
    <row r="543" spans="3:54" ht="15.6" x14ac:dyDescent="0.3">
      <c r="C543" s="11"/>
      <c r="D543" s="11"/>
      <c r="E543" s="7"/>
      <c r="F543" s="8"/>
      <c r="G543" s="8"/>
      <c r="H543" s="9"/>
      <c r="I543" s="9"/>
      <c r="J543" s="9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</row>
    <row r="544" spans="3:54" ht="15.6" x14ac:dyDescent="0.3">
      <c r="C544" s="11"/>
      <c r="D544" s="11"/>
      <c r="E544" s="7"/>
      <c r="F544" s="8"/>
      <c r="G544" s="8"/>
      <c r="H544" s="9"/>
      <c r="I544" s="9"/>
      <c r="J544" s="9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</row>
    <row r="545" spans="3:54" ht="15.6" x14ac:dyDescent="0.3">
      <c r="C545" s="11"/>
      <c r="D545" s="11"/>
      <c r="E545" s="7"/>
      <c r="F545" s="8"/>
      <c r="G545" s="8"/>
      <c r="H545" s="9"/>
      <c r="I545" s="9"/>
      <c r="J545" s="9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</row>
    <row r="546" spans="3:54" ht="15.6" x14ac:dyDescent="0.3">
      <c r="C546" s="11"/>
      <c r="D546" s="11"/>
      <c r="E546" s="7"/>
      <c r="F546" s="8"/>
      <c r="G546" s="8"/>
      <c r="H546" s="9"/>
      <c r="I546" s="9"/>
      <c r="J546" s="9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</row>
    <row r="547" spans="3:54" ht="15.6" x14ac:dyDescent="0.3">
      <c r="C547" s="11"/>
      <c r="D547" s="11"/>
      <c r="E547" s="7"/>
      <c r="F547" s="8"/>
      <c r="G547" s="8"/>
      <c r="H547" s="9"/>
      <c r="I547" s="9"/>
      <c r="J547" s="9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</row>
    <row r="548" spans="3:54" ht="15.6" x14ac:dyDescent="0.3">
      <c r="C548" s="11"/>
      <c r="D548" s="11"/>
      <c r="E548" s="7"/>
      <c r="F548" s="8"/>
      <c r="G548" s="8"/>
      <c r="H548" s="9"/>
      <c r="I548" s="9"/>
      <c r="J548" s="9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</row>
    <row r="549" spans="3:54" ht="15.6" x14ac:dyDescent="0.3">
      <c r="C549" s="11"/>
      <c r="D549" s="11"/>
      <c r="E549" s="7"/>
      <c r="F549" s="8"/>
      <c r="G549" s="8"/>
      <c r="H549" s="9"/>
      <c r="I549" s="9"/>
      <c r="J549" s="9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</row>
    <row r="550" spans="3:54" ht="15.6" x14ac:dyDescent="0.3">
      <c r="C550" s="11"/>
      <c r="D550" s="11"/>
      <c r="E550" s="7"/>
      <c r="F550" s="8"/>
      <c r="G550" s="8"/>
      <c r="H550" s="9"/>
      <c r="I550" s="9"/>
      <c r="J550" s="9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</row>
    <row r="551" spans="3:54" ht="15.6" x14ac:dyDescent="0.3">
      <c r="C551" s="11"/>
      <c r="D551" s="11"/>
      <c r="E551" s="7"/>
      <c r="F551" s="8"/>
      <c r="G551" s="8"/>
      <c r="H551" s="9"/>
      <c r="I551" s="9"/>
      <c r="J551" s="9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</row>
    <row r="552" spans="3:54" ht="15.6" x14ac:dyDescent="0.3">
      <c r="C552" s="11"/>
      <c r="D552" s="11"/>
      <c r="E552" s="7"/>
      <c r="F552" s="8"/>
      <c r="G552" s="8"/>
      <c r="H552" s="9"/>
      <c r="I552" s="9"/>
      <c r="J552" s="9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</row>
    <row r="553" spans="3:54" ht="15.6" x14ac:dyDescent="0.3">
      <c r="C553" s="11"/>
      <c r="D553" s="11"/>
      <c r="E553" s="7"/>
      <c r="F553" s="8"/>
      <c r="G553" s="8"/>
      <c r="H553" s="9"/>
      <c r="I553" s="9"/>
      <c r="J553" s="9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</row>
    <row r="554" spans="3:54" ht="15.6" x14ac:dyDescent="0.3">
      <c r="C554" s="11"/>
      <c r="D554" s="11"/>
      <c r="E554" s="7"/>
      <c r="F554" s="8"/>
      <c r="G554" s="8"/>
      <c r="H554" s="9"/>
      <c r="I554" s="9"/>
      <c r="J554" s="9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</row>
    <row r="555" spans="3:54" ht="15.6" x14ac:dyDescent="0.3">
      <c r="C555" s="11"/>
      <c r="D555" s="11"/>
      <c r="E555" s="7"/>
      <c r="F555" s="8"/>
      <c r="G555" s="8"/>
      <c r="H555" s="9"/>
      <c r="I555" s="9"/>
      <c r="J555" s="9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</row>
    <row r="556" spans="3:54" ht="15.6" x14ac:dyDescent="0.3">
      <c r="C556" s="11"/>
      <c r="D556" s="11"/>
      <c r="E556" s="7"/>
      <c r="F556" s="8"/>
      <c r="G556" s="8"/>
      <c r="H556" s="9"/>
      <c r="I556" s="9"/>
      <c r="J556" s="9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</row>
    <row r="557" spans="3:54" ht="15.6" x14ac:dyDescent="0.3">
      <c r="C557" s="11"/>
      <c r="D557" s="11"/>
      <c r="E557" s="7"/>
      <c r="F557" s="8"/>
      <c r="G557" s="8"/>
      <c r="H557" s="9"/>
      <c r="I557" s="9"/>
      <c r="J557" s="9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</row>
    <row r="558" spans="3:54" ht="15.6" x14ac:dyDescent="0.3">
      <c r="C558" s="11"/>
      <c r="D558" s="11"/>
      <c r="E558" s="7"/>
      <c r="F558" s="8"/>
      <c r="G558" s="8"/>
      <c r="H558" s="9"/>
      <c r="I558" s="9"/>
      <c r="J558" s="9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</row>
    <row r="559" spans="3:54" ht="15.6" x14ac:dyDescent="0.3">
      <c r="C559" s="11"/>
      <c r="D559" s="11"/>
      <c r="E559" s="7"/>
      <c r="F559" s="8"/>
      <c r="G559" s="8"/>
      <c r="H559" s="9"/>
      <c r="I559" s="9"/>
      <c r="J559" s="9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</row>
    <row r="560" spans="3:54" ht="15.6" x14ac:dyDescent="0.3">
      <c r="C560" s="11"/>
      <c r="D560" s="11"/>
      <c r="E560" s="7"/>
      <c r="F560" s="8"/>
      <c r="G560" s="8"/>
      <c r="H560" s="9"/>
      <c r="I560" s="9"/>
      <c r="J560" s="9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</row>
    <row r="561" spans="3:54" ht="15.6" x14ac:dyDescent="0.3">
      <c r="C561" s="11"/>
      <c r="D561" s="11"/>
      <c r="E561" s="7"/>
      <c r="F561" s="8"/>
      <c r="G561" s="8"/>
      <c r="H561" s="9"/>
      <c r="I561" s="9"/>
      <c r="J561" s="9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</row>
    <row r="562" spans="3:54" ht="15.6" x14ac:dyDescent="0.3">
      <c r="C562" s="11"/>
      <c r="D562" s="11"/>
      <c r="E562" s="7"/>
      <c r="F562" s="8"/>
      <c r="G562" s="8"/>
      <c r="H562" s="9"/>
      <c r="I562" s="9"/>
      <c r="J562" s="9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</row>
    <row r="563" spans="3:54" ht="15.6" x14ac:dyDescent="0.3">
      <c r="C563" s="11"/>
      <c r="D563" s="11"/>
      <c r="E563" s="7"/>
      <c r="F563" s="8"/>
      <c r="G563" s="8"/>
      <c r="H563" s="9"/>
      <c r="I563" s="9"/>
      <c r="J563" s="9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</row>
    <row r="564" spans="3:54" ht="15.6" x14ac:dyDescent="0.3">
      <c r="C564" s="11"/>
      <c r="D564" s="11"/>
      <c r="E564" s="7"/>
      <c r="F564" s="8"/>
      <c r="G564" s="8"/>
      <c r="H564" s="9"/>
      <c r="I564" s="9"/>
      <c r="J564" s="9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</row>
    <row r="565" spans="3:54" ht="15.6" x14ac:dyDescent="0.3">
      <c r="C565" s="11"/>
      <c r="D565" s="11"/>
      <c r="E565" s="7"/>
      <c r="F565" s="8"/>
      <c r="G565" s="8"/>
      <c r="H565" s="9"/>
      <c r="I565" s="9"/>
      <c r="J565" s="9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</row>
    <row r="566" spans="3:54" ht="15.6" x14ac:dyDescent="0.3">
      <c r="C566" s="11"/>
      <c r="D566" s="11"/>
      <c r="E566" s="7"/>
      <c r="F566" s="8"/>
      <c r="G566" s="8"/>
      <c r="H566" s="9"/>
      <c r="I566" s="9"/>
      <c r="J566" s="9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</row>
    <row r="567" spans="3:54" ht="15.6" x14ac:dyDescent="0.3">
      <c r="C567" s="11"/>
      <c r="D567" s="11"/>
      <c r="E567" s="7"/>
      <c r="F567" s="8"/>
      <c r="G567" s="8"/>
      <c r="H567" s="9"/>
      <c r="I567" s="9"/>
      <c r="J567" s="9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</row>
    <row r="568" spans="3:54" ht="15.6" x14ac:dyDescent="0.3">
      <c r="C568" s="11"/>
      <c r="D568" s="11"/>
      <c r="E568" s="7"/>
      <c r="F568" s="8"/>
      <c r="G568" s="8"/>
      <c r="H568" s="9"/>
      <c r="I568" s="9"/>
      <c r="J568" s="9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</row>
    <row r="569" spans="3:54" ht="15.6" x14ac:dyDescent="0.3">
      <c r="C569" s="11"/>
      <c r="D569" s="11"/>
      <c r="E569" s="7"/>
      <c r="F569" s="8"/>
      <c r="G569" s="8"/>
      <c r="H569" s="9"/>
      <c r="I569" s="9"/>
      <c r="J569" s="9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</row>
    <row r="570" spans="3:54" ht="15.6" x14ac:dyDescent="0.3">
      <c r="C570" s="11"/>
      <c r="D570" s="11"/>
      <c r="E570" s="7"/>
      <c r="F570" s="8"/>
      <c r="G570" s="8"/>
      <c r="H570" s="9"/>
      <c r="I570" s="9"/>
      <c r="J570" s="9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</row>
    <row r="571" spans="3:54" ht="15.6" x14ac:dyDescent="0.3">
      <c r="C571" s="11"/>
      <c r="D571" s="11"/>
      <c r="E571" s="7"/>
      <c r="F571" s="8"/>
      <c r="G571" s="8"/>
      <c r="H571" s="9"/>
      <c r="I571" s="9"/>
      <c r="J571" s="9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</row>
    <row r="572" spans="3:54" ht="15.6" x14ac:dyDescent="0.3">
      <c r="C572" s="11"/>
      <c r="D572" s="11"/>
      <c r="E572" s="7"/>
      <c r="F572" s="8"/>
      <c r="G572" s="8"/>
      <c r="H572" s="9"/>
      <c r="I572" s="9"/>
      <c r="J572" s="9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</row>
    <row r="573" spans="3:54" ht="15.6" x14ac:dyDescent="0.3">
      <c r="C573" s="11"/>
      <c r="D573" s="11"/>
      <c r="E573" s="7"/>
      <c r="F573" s="8"/>
      <c r="G573" s="8"/>
      <c r="H573" s="9"/>
      <c r="I573" s="9"/>
      <c r="J573" s="9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</row>
    <row r="574" spans="3:54" ht="15.6" x14ac:dyDescent="0.3">
      <c r="C574" s="11"/>
      <c r="D574" s="11"/>
      <c r="E574" s="7"/>
      <c r="F574" s="8"/>
      <c r="G574" s="8"/>
      <c r="H574" s="9"/>
      <c r="I574" s="9"/>
      <c r="J574" s="9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</row>
    <row r="575" spans="3:54" ht="15.6" x14ac:dyDescent="0.3">
      <c r="C575" s="11"/>
      <c r="D575" s="11"/>
      <c r="E575" s="7"/>
      <c r="F575" s="8"/>
      <c r="G575" s="8"/>
      <c r="H575" s="9"/>
      <c r="I575" s="9"/>
      <c r="J575" s="9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</row>
    <row r="576" spans="3:54" ht="15.6" x14ac:dyDescent="0.3">
      <c r="C576" s="11"/>
      <c r="D576" s="11"/>
      <c r="E576" s="7"/>
      <c r="F576" s="8"/>
      <c r="G576" s="8"/>
      <c r="H576" s="9"/>
      <c r="I576" s="9"/>
      <c r="J576" s="9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</row>
    <row r="577" spans="3:54" ht="15.6" x14ac:dyDescent="0.3">
      <c r="C577" s="11"/>
      <c r="D577" s="11"/>
      <c r="E577" s="7"/>
      <c r="F577" s="8"/>
      <c r="G577" s="8"/>
      <c r="H577" s="9"/>
      <c r="I577" s="9"/>
      <c r="J577" s="9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</row>
    <row r="578" spans="3:54" ht="15.6" x14ac:dyDescent="0.3">
      <c r="C578" s="11"/>
      <c r="D578" s="11"/>
      <c r="E578" s="7"/>
      <c r="F578" s="8"/>
      <c r="G578" s="8"/>
      <c r="H578" s="9"/>
      <c r="I578" s="9"/>
      <c r="J578" s="9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</row>
    <row r="579" spans="3:54" ht="15.6" x14ac:dyDescent="0.3">
      <c r="C579" s="11"/>
      <c r="D579" s="11"/>
      <c r="E579" s="7"/>
      <c r="F579" s="8"/>
      <c r="G579" s="8"/>
      <c r="H579" s="9"/>
      <c r="I579" s="9"/>
      <c r="J579" s="9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</row>
    <row r="580" spans="3:54" ht="15.6" x14ac:dyDescent="0.3">
      <c r="C580" s="11"/>
      <c r="D580" s="11"/>
      <c r="E580" s="7"/>
      <c r="F580" s="8"/>
      <c r="G580" s="8"/>
      <c r="H580" s="9"/>
      <c r="I580" s="9"/>
      <c r="J580" s="9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</row>
    <row r="581" spans="3:54" ht="15.6" x14ac:dyDescent="0.3">
      <c r="C581" s="11"/>
      <c r="D581" s="11"/>
      <c r="E581" s="7"/>
      <c r="F581" s="8"/>
      <c r="G581" s="8"/>
      <c r="H581" s="9"/>
      <c r="I581" s="9"/>
      <c r="J581" s="9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</row>
    <row r="582" spans="3:54" ht="15.6" x14ac:dyDescent="0.3">
      <c r="C582" s="11"/>
      <c r="D582" s="11"/>
      <c r="E582" s="7"/>
      <c r="F582" s="8"/>
      <c r="G582" s="8"/>
      <c r="H582" s="9"/>
      <c r="I582" s="9"/>
      <c r="J582" s="9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</row>
    <row r="583" spans="3:54" ht="15.6" x14ac:dyDescent="0.3">
      <c r="C583" s="11"/>
      <c r="D583" s="11"/>
      <c r="E583" s="7"/>
      <c r="F583" s="8"/>
      <c r="G583" s="8"/>
      <c r="H583" s="9"/>
      <c r="I583" s="9"/>
      <c r="J583" s="9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</row>
    <row r="584" spans="3:54" ht="15.6" x14ac:dyDescent="0.3">
      <c r="C584" s="11"/>
      <c r="D584" s="11"/>
      <c r="E584" s="7"/>
      <c r="F584" s="8"/>
      <c r="G584" s="8"/>
      <c r="H584" s="9"/>
      <c r="I584" s="9"/>
      <c r="J584" s="9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</row>
    <row r="585" spans="3:54" ht="15.6" x14ac:dyDescent="0.3">
      <c r="C585" s="11"/>
      <c r="D585" s="11"/>
      <c r="E585" s="7"/>
      <c r="F585" s="8"/>
      <c r="G585" s="8"/>
      <c r="H585" s="9"/>
      <c r="I585" s="9"/>
      <c r="J585" s="9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</row>
    <row r="586" spans="3:54" ht="15.6" x14ac:dyDescent="0.3">
      <c r="C586" s="11"/>
      <c r="D586" s="11"/>
      <c r="E586" s="7"/>
      <c r="F586" s="8"/>
      <c r="G586" s="8"/>
      <c r="H586" s="9"/>
      <c r="I586" s="9"/>
      <c r="J586" s="9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</row>
    <row r="587" spans="3:54" ht="15.6" x14ac:dyDescent="0.3">
      <c r="C587" s="11"/>
      <c r="D587" s="11"/>
      <c r="E587" s="7"/>
      <c r="F587" s="8"/>
      <c r="G587" s="8"/>
      <c r="H587" s="9"/>
      <c r="I587" s="9"/>
      <c r="J587" s="9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</row>
    <row r="588" spans="3:54" ht="15.6" x14ac:dyDescent="0.3">
      <c r="C588" s="11"/>
      <c r="D588" s="11"/>
      <c r="E588" s="7"/>
      <c r="F588" s="8"/>
      <c r="G588" s="8"/>
      <c r="H588" s="9"/>
      <c r="I588" s="9"/>
      <c r="J588" s="9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</row>
    <row r="589" spans="3:54" ht="15.6" x14ac:dyDescent="0.3">
      <c r="C589" s="11"/>
      <c r="D589" s="11"/>
      <c r="E589" s="7"/>
      <c r="F589" s="8"/>
      <c r="G589" s="8"/>
      <c r="H589" s="9"/>
      <c r="I589" s="9"/>
      <c r="J589" s="9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</row>
    <row r="590" spans="3:54" ht="15.6" x14ac:dyDescent="0.3">
      <c r="C590" s="11"/>
      <c r="D590" s="11"/>
      <c r="E590" s="7"/>
      <c r="F590" s="8"/>
      <c r="G590" s="8"/>
      <c r="H590" s="9"/>
      <c r="I590" s="9"/>
      <c r="J590" s="9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</row>
    <row r="591" spans="3:54" ht="15.6" x14ac:dyDescent="0.3">
      <c r="C591" s="11"/>
      <c r="D591" s="11"/>
      <c r="E591" s="7"/>
      <c r="F591" s="8"/>
      <c r="G591" s="8"/>
      <c r="H591" s="9"/>
      <c r="I591" s="9"/>
      <c r="J591" s="9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</row>
    <row r="592" spans="3:54" ht="15.6" x14ac:dyDescent="0.3">
      <c r="C592" s="11"/>
      <c r="D592" s="11"/>
      <c r="E592" s="7"/>
      <c r="F592" s="8"/>
      <c r="G592" s="8"/>
      <c r="H592" s="9"/>
      <c r="I592" s="9"/>
      <c r="J592" s="9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</row>
    <row r="593" spans="3:54" ht="15.6" x14ac:dyDescent="0.3">
      <c r="C593" s="11"/>
      <c r="D593" s="11"/>
      <c r="E593" s="7"/>
      <c r="F593" s="8"/>
      <c r="G593" s="8"/>
      <c r="H593" s="9"/>
      <c r="I593" s="9"/>
      <c r="J593" s="9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</row>
    <row r="594" spans="3:54" ht="15.6" x14ac:dyDescent="0.3">
      <c r="C594" s="11"/>
      <c r="D594" s="11"/>
      <c r="E594" s="7"/>
      <c r="F594" s="8"/>
      <c r="G594" s="8"/>
      <c r="H594" s="9"/>
      <c r="I594" s="9"/>
      <c r="J594" s="9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</row>
    <row r="595" spans="3:54" ht="15.6" x14ac:dyDescent="0.3">
      <c r="C595" s="11"/>
      <c r="D595" s="11"/>
      <c r="E595" s="7"/>
      <c r="F595" s="8"/>
      <c r="G595" s="8"/>
      <c r="H595" s="9"/>
      <c r="I595" s="9"/>
      <c r="J595" s="9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</row>
    <row r="596" spans="3:54" ht="15.6" x14ac:dyDescent="0.3">
      <c r="C596" s="11"/>
      <c r="D596" s="11"/>
      <c r="E596" s="7"/>
      <c r="F596" s="8"/>
      <c r="G596" s="8"/>
      <c r="H596" s="9"/>
      <c r="I596" s="9"/>
      <c r="J596" s="9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</row>
    <row r="597" spans="3:54" ht="15.6" x14ac:dyDescent="0.3">
      <c r="C597" s="11"/>
      <c r="D597" s="11"/>
      <c r="E597" s="7"/>
      <c r="F597" s="8"/>
      <c r="G597" s="8"/>
      <c r="H597" s="9"/>
      <c r="I597" s="9"/>
      <c r="J597" s="9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</row>
    <row r="598" spans="3:54" ht="15.6" x14ac:dyDescent="0.3">
      <c r="C598" s="11"/>
      <c r="D598" s="11"/>
      <c r="E598" s="7"/>
      <c r="F598" s="8"/>
      <c r="G598" s="8"/>
      <c r="H598" s="9"/>
      <c r="I598" s="9"/>
      <c r="J598" s="9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</row>
    <row r="599" spans="3:54" ht="15.6" x14ac:dyDescent="0.3">
      <c r="C599" s="11"/>
      <c r="D599" s="11"/>
      <c r="E599" s="7"/>
      <c r="F599" s="8"/>
      <c r="G599" s="8"/>
      <c r="H599" s="9"/>
      <c r="I599" s="9"/>
      <c r="J599" s="9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</row>
    <row r="600" spans="3:54" ht="15.6" x14ac:dyDescent="0.3">
      <c r="C600" s="11"/>
      <c r="D600" s="11"/>
      <c r="E600" s="7"/>
      <c r="F600" s="8"/>
      <c r="G600" s="8"/>
      <c r="H600" s="9"/>
      <c r="I600" s="9"/>
      <c r="J600" s="9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</row>
    <row r="601" spans="3:54" ht="15.6" x14ac:dyDescent="0.3">
      <c r="C601" s="11"/>
      <c r="D601" s="11"/>
      <c r="E601" s="7"/>
      <c r="F601" s="8"/>
      <c r="G601" s="8"/>
      <c r="H601" s="9"/>
      <c r="I601" s="9"/>
      <c r="J601" s="9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</row>
    <row r="602" spans="3:54" ht="15.6" x14ac:dyDescent="0.3">
      <c r="C602" s="11"/>
      <c r="D602" s="11"/>
      <c r="E602" s="7"/>
      <c r="F602" s="8"/>
      <c r="G602" s="8"/>
      <c r="H602" s="9"/>
      <c r="I602" s="9"/>
      <c r="J602" s="9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</row>
    <row r="603" spans="3:54" ht="15.6" x14ac:dyDescent="0.3">
      <c r="C603" s="11"/>
      <c r="D603" s="11"/>
      <c r="E603" s="7"/>
      <c r="F603" s="8"/>
      <c r="G603" s="8"/>
      <c r="H603" s="9"/>
      <c r="I603" s="9"/>
      <c r="J603" s="9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</row>
    <row r="604" spans="3:54" ht="15.6" x14ac:dyDescent="0.3">
      <c r="C604" s="11"/>
      <c r="D604" s="11"/>
      <c r="E604" s="7"/>
      <c r="F604" s="8"/>
      <c r="G604" s="8"/>
      <c r="H604" s="9"/>
      <c r="I604" s="9"/>
      <c r="J604" s="9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</row>
    <row r="605" spans="3:54" ht="15.6" x14ac:dyDescent="0.3">
      <c r="C605" s="11"/>
      <c r="D605" s="11"/>
      <c r="E605" s="7"/>
      <c r="F605" s="8"/>
      <c r="G605" s="8"/>
      <c r="H605" s="9"/>
      <c r="I605" s="9"/>
      <c r="J605" s="9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</row>
    <row r="606" spans="3:54" ht="15.6" x14ac:dyDescent="0.3">
      <c r="C606" s="11"/>
      <c r="D606" s="11"/>
      <c r="E606" s="7"/>
      <c r="F606" s="8"/>
      <c r="G606" s="8"/>
      <c r="H606" s="9"/>
      <c r="I606" s="9"/>
      <c r="J606" s="9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</row>
    <row r="607" spans="3:54" ht="15.6" x14ac:dyDescent="0.3">
      <c r="C607" s="11"/>
      <c r="D607" s="11"/>
      <c r="E607" s="7"/>
      <c r="F607" s="8"/>
      <c r="G607" s="8"/>
      <c r="H607" s="9"/>
      <c r="I607" s="9"/>
      <c r="J607" s="9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</row>
    <row r="608" spans="3:54" ht="15.6" x14ac:dyDescent="0.3">
      <c r="C608" s="11"/>
      <c r="D608" s="11"/>
      <c r="E608" s="7"/>
      <c r="F608" s="8"/>
      <c r="G608" s="8"/>
      <c r="H608" s="9"/>
      <c r="I608" s="9"/>
      <c r="J608" s="9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</row>
    <row r="609" spans="3:54" ht="15.6" x14ac:dyDescent="0.3">
      <c r="C609" s="11"/>
      <c r="D609" s="11"/>
      <c r="E609" s="7"/>
      <c r="F609" s="8"/>
      <c r="G609" s="8"/>
      <c r="H609" s="9"/>
      <c r="I609" s="9"/>
      <c r="J609" s="9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</row>
    <row r="610" spans="3:54" ht="15.6" x14ac:dyDescent="0.3">
      <c r="C610" s="11"/>
      <c r="D610" s="11"/>
      <c r="E610" s="7"/>
      <c r="F610" s="8"/>
      <c r="G610" s="8"/>
      <c r="H610" s="9"/>
      <c r="I610" s="9"/>
      <c r="J610" s="9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</row>
    <row r="611" spans="3:54" ht="15.6" x14ac:dyDescent="0.3">
      <c r="C611" s="11"/>
      <c r="D611" s="11"/>
      <c r="E611" s="7"/>
      <c r="F611" s="8"/>
      <c r="G611" s="8"/>
      <c r="H611" s="9"/>
      <c r="I611" s="9"/>
      <c r="J611" s="9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</row>
    <row r="612" spans="3:54" ht="15.6" x14ac:dyDescent="0.3">
      <c r="C612" s="11"/>
      <c r="D612" s="11"/>
      <c r="E612" s="7"/>
      <c r="F612" s="8"/>
      <c r="G612" s="8"/>
      <c r="H612" s="9"/>
      <c r="I612" s="9"/>
      <c r="J612" s="9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</row>
    <row r="613" spans="3:54" ht="15.6" x14ac:dyDescent="0.3">
      <c r="C613" s="11"/>
      <c r="D613" s="11"/>
      <c r="E613" s="7"/>
      <c r="F613" s="8"/>
      <c r="G613" s="8"/>
      <c r="H613" s="9"/>
      <c r="I613" s="9"/>
      <c r="J613" s="9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</row>
    <row r="614" spans="3:54" ht="15.6" x14ac:dyDescent="0.3">
      <c r="C614" s="11"/>
      <c r="D614" s="11"/>
      <c r="E614" s="7"/>
      <c r="F614" s="8"/>
      <c r="G614" s="8"/>
      <c r="H614" s="9"/>
      <c r="I614" s="9"/>
      <c r="J614" s="9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</row>
    <row r="615" spans="3:54" ht="15.6" x14ac:dyDescent="0.3">
      <c r="C615" s="11"/>
      <c r="D615" s="11"/>
      <c r="E615" s="7"/>
      <c r="F615" s="8"/>
      <c r="G615" s="8"/>
      <c r="H615" s="9"/>
      <c r="I615" s="9"/>
      <c r="J615" s="9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</row>
    <row r="616" spans="3:54" ht="15.6" x14ac:dyDescent="0.3">
      <c r="C616" s="11"/>
      <c r="D616" s="11"/>
      <c r="E616" s="7"/>
      <c r="F616" s="8"/>
      <c r="G616" s="8"/>
      <c r="H616" s="9"/>
      <c r="I616" s="9"/>
      <c r="J616" s="9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</row>
    <row r="617" spans="3:54" ht="15.6" x14ac:dyDescent="0.3">
      <c r="C617" s="11"/>
      <c r="D617" s="11"/>
      <c r="E617" s="7"/>
      <c r="F617" s="8"/>
      <c r="G617" s="8"/>
      <c r="H617" s="9"/>
      <c r="I617" s="9"/>
      <c r="J617" s="9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</row>
    <row r="618" spans="3:54" ht="15.6" x14ac:dyDescent="0.3">
      <c r="C618" s="11"/>
      <c r="D618" s="11"/>
      <c r="E618" s="7"/>
      <c r="F618" s="8"/>
      <c r="G618" s="8"/>
      <c r="H618" s="9"/>
      <c r="I618" s="9"/>
      <c r="J618" s="9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</row>
    <row r="619" spans="3:54" ht="15.6" x14ac:dyDescent="0.3">
      <c r="C619" s="11"/>
      <c r="D619" s="11"/>
      <c r="E619" s="7"/>
      <c r="F619" s="8"/>
      <c r="G619" s="8"/>
      <c r="H619" s="9"/>
      <c r="I619" s="9"/>
      <c r="J619" s="9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</row>
    <row r="620" spans="3:54" ht="15.6" x14ac:dyDescent="0.3">
      <c r="C620" s="11"/>
      <c r="D620" s="11"/>
      <c r="E620" s="7"/>
      <c r="F620" s="8"/>
      <c r="G620" s="8"/>
      <c r="H620" s="9"/>
      <c r="I620" s="9"/>
      <c r="J620" s="9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</row>
    <row r="621" spans="3:54" ht="15.6" x14ac:dyDescent="0.3">
      <c r="C621" s="11"/>
      <c r="D621" s="11"/>
      <c r="E621" s="7"/>
      <c r="F621" s="8"/>
      <c r="G621" s="8"/>
      <c r="H621" s="9"/>
      <c r="I621" s="9"/>
      <c r="J621" s="9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</row>
    <row r="622" spans="3:54" ht="15.6" x14ac:dyDescent="0.3">
      <c r="C622" s="11"/>
      <c r="D622" s="11"/>
      <c r="E622" s="7"/>
      <c r="F622" s="8"/>
      <c r="G622" s="8"/>
      <c r="H622" s="9"/>
      <c r="I622" s="9"/>
      <c r="J622" s="9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</row>
    <row r="623" spans="3:54" ht="15.6" x14ac:dyDescent="0.3">
      <c r="C623" s="11"/>
      <c r="D623" s="11"/>
      <c r="E623" s="7"/>
      <c r="F623" s="8"/>
      <c r="G623" s="8"/>
      <c r="H623" s="9"/>
      <c r="I623" s="9"/>
      <c r="J623" s="9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</row>
    <row r="624" spans="3:54" ht="15.6" x14ac:dyDescent="0.3">
      <c r="C624" s="11"/>
      <c r="D624" s="11"/>
      <c r="E624" s="7"/>
      <c r="F624" s="8"/>
      <c r="G624" s="8"/>
      <c r="H624" s="9"/>
      <c r="I624" s="9"/>
      <c r="J624" s="9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</row>
    <row r="625" spans="3:54" ht="15.6" x14ac:dyDescent="0.3">
      <c r="C625" s="11"/>
      <c r="D625" s="11"/>
      <c r="E625" s="7"/>
      <c r="F625" s="8"/>
      <c r="G625" s="8"/>
      <c r="H625" s="9"/>
      <c r="I625" s="9"/>
      <c r="J625" s="9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</row>
    <row r="626" spans="3:54" ht="15.6" x14ac:dyDescent="0.3">
      <c r="C626" s="11"/>
      <c r="D626" s="11"/>
      <c r="E626" s="7"/>
      <c r="F626" s="8"/>
      <c r="G626" s="8"/>
      <c r="H626" s="9"/>
      <c r="I626" s="9"/>
      <c r="J626" s="9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</row>
    <row r="627" spans="3:54" ht="15.6" x14ac:dyDescent="0.3">
      <c r="C627" s="11"/>
      <c r="D627" s="11"/>
      <c r="E627" s="7"/>
      <c r="F627" s="8"/>
      <c r="G627" s="8"/>
      <c r="H627" s="9"/>
      <c r="I627" s="9"/>
      <c r="J627" s="9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</row>
    <row r="628" spans="3:54" ht="15.6" x14ac:dyDescent="0.3">
      <c r="C628" s="11"/>
      <c r="D628" s="11"/>
      <c r="E628" s="7"/>
      <c r="F628" s="8"/>
      <c r="G628" s="8"/>
      <c r="H628" s="9"/>
      <c r="I628" s="9"/>
      <c r="J628" s="9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</row>
    <row r="629" spans="3:54" ht="15.6" x14ac:dyDescent="0.3">
      <c r="C629" s="11"/>
      <c r="D629" s="11"/>
      <c r="E629" s="7"/>
      <c r="F629" s="8"/>
      <c r="G629" s="8"/>
      <c r="H629" s="9"/>
      <c r="I629" s="9"/>
      <c r="J629" s="9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</row>
    <row r="630" spans="3:54" ht="15.6" x14ac:dyDescent="0.3">
      <c r="C630" s="11"/>
      <c r="D630" s="11"/>
      <c r="E630" s="7"/>
      <c r="F630" s="8"/>
      <c r="G630" s="8"/>
      <c r="H630" s="9"/>
      <c r="I630" s="9"/>
      <c r="J630" s="9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</row>
    <row r="631" spans="3:54" ht="15.6" x14ac:dyDescent="0.3">
      <c r="C631" s="11"/>
      <c r="D631" s="11"/>
      <c r="E631" s="7"/>
      <c r="F631" s="8"/>
      <c r="G631" s="8"/>
      <c r="H631" s="9"/>
      <c r="I631" s="9"/>
      <c r="J631" s="9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</row>
    <row r="632" spans="3:54" ht="15.6" x14ac:dyDescent="0.3">
      <c r="C632" s="11"/>
      <c r="D632" s="11"/>
      <c r="E632" s="7"/>
      <c r="F632" s="8"/>
      <c r="G632" s="8"/>
      <c r="H632" s="9"/>
      <c r="I632" s="9"/>
      <c r="J632" s="9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</row>
    <row r="633" spans="3:54" ht="15.6" x14ac:dyDescent="0.3">
      <c r="C633" s="11"/>
      <c r="D633" s="11"/>
      <c r="E633" s="7"/>
      <c r="F633" s="8"/>
      <c r="G633" s="8"/>
      <c r="H633" s="9"/>
      <c r="I633" s="9"/>
      <c r="J633" s="9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</row>
    <row r="634" spans="3:54" ht="15.6" x14ac:dyDescent="0.3">
      <c r="C634" s="11"/>
      <c r="D634" s="11"/>
      <c r="E634" s="7"/>
      <c r="F634" s="8"/>
      <c r="G634" s="8"/>
      <c r="H634" s="9"/>
      <c r="I634" s="9"/>
      <c r="J634" s="9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</row>
    <row r="635" spans="3:54" ht="15.6" x14ac:dyDescent="0.3">
      <c r="C635" s="11"/>
      <c r="D635" s="11"/>
      <c r="E635" s="7"/>
      <c r="F635" s="8"/>
      <c r="G635" s="8"/>
      <c r="H635" s="9"/>
      <c r="I635" s="9"/>
      <c r="J635" s="9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</row>
    <row r="636" spans="3:54" ht="15.6" x14ac:dyDescent="0.3">
      <c r="C636" s="11"/>
      <c r="D636" s="11"/>
      <c r="E636" s="7"/>
      <c r="F636" s="8"/>
      <c r="G636" s="8"/>
      <c r="H636" s="9"/>
      <c r="I636" s="9"/>
      <c r="J636" s="9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</row>
    <row r="637" spans="3:54" ht="15.6" x14ac:dyDescent="0.3">
      <c r="C637" s="11"/>
      <c r="D637" s="11"/>
      <c r="E637" s="7"/>
      <c r="F637" s="8"/>
      <c r="G637" s="8"/>
      <c r="H637" s="9"/>
      <c r="I637" s="9"/>
      <c r="J637" s="9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</row>
    <row r="638" spans="3:54" ht="15.6" x14ac:dyDescent="0.3">
      <c r="C638" s="11"/>
      <c r="D638" s="11"/>
      <c r="E638" s="7"/>
      <c r="F638" s="8"/>
      <c r="G638" s="8"/>
      <c r="H638" s="9"/>
      <c r="I638" s="9"/>
      <c r="J638" s="9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</row>
    <row r="639" spans="3:54" ht="15.6" x14ac:dyDescent="0.3">
      <c r="C639" s="11"/>
      <c r="D639" s="11"/>
      <c r="E639" s="7"/>
      <c r="F639" s="8"/>
      <c r="G639" s="8"/>
      <c r="H639" s="9"/>
      <c r="I639" s="9"/>
      <c r="J639" s="9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</row>
    <row r="640" spans="3:54" ht="15.6" x14ac:dyDescent="0.3">
      <c r="C640" s="11"/>
      <c r="D640" s="11"/>
      <c r="E640" s="7"/>
      <c r="F640" s="8"/>
      <c r="G640" s="8"/>
      <c r="H640" s="9"/>
      <c r="I640" s="9"/>
      <c r="J640" s="9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</row>
    <row r="641" spans="3:54" ht="15.6" x14ac:dyDescent="0.3">
      <c r="C641" s="11"/>
      <c r="D641" s="11"/>
      <c r="E641" s="7"/>
      <c r="F641" s="8"/>
      <c r="G641" s="8"/>
      <c r="H641" s="9"/>
      <c r="I641" s="9"/>
      <c r="J641" s="9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</row>
    <row r="642" spans="3:54" ht="15.6" x14ac:dyDescent="0.3">
      <c r="C642" s="11"/>
      <c r="D642" s="11"/>
      <c r="E642" s="7"/>
      <c r="F642" s="8"/>
      <c r="G642" s="8"/>
      <c r="H642" s="9"/>
      <c r="I642" s="9"/>
      <c r="J642" s="9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</row>
    <row r="643" spans="3:54" ht="15.6" x14ac:dyDescent="0.3">
      <c r="C643" s="11"/>
      <c r="D643" s="11"/>
      <c r="E643" s="7"/>
      <c r="F643" s="8"/>
      <c r="G643" s="8"/>
      <c r="H643" s="9"/>
      <c r="I643" s="9"/>
      <c r="J643" s="9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</row>
    <row r="644" spans="3:54" ht="15.6" x14ac:dyDescent="0.3">
      <c r="C644" s="11"/>
      <c r="D644" s="11"/>
      <c r="E644" s="7"/>
      <c r="F644" s="8"/>
      <c r="G644" s="8"/>
      <c r="H644" s="9"/>
      <c r="I644" s="9"/>
      <c r="J644" s="9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</row>
    <row r="645" spans="3:54" ht="15.6" x14ac:dyDescent="0.3">
      <c r="C645" s="11"/>
      <c r="D645" s="11"/>
      <c r="E645" s="7"/>
      <c r="F645" s="8"/>
      <c r="G645" s="8"/>
      <c r="H645" s="9"/>
      <c r="I645" s="9"/>
      <c r="J645" s="9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</row>
    <row r="646" spans="3:54" ht="15.6" x14ac:dyDescent="0.3">
      <c r="C646" s="11"/>
      <c r="D646" s="11"/>
      <c r="E646" s="7"/>
      <c r="F646" s="8"/>
      <c r="G646" s="8"/>
      <c r="H646" s="9"/>
      <c r="I646" s="9"/>
      <c r="J646" s="9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</row>
    <row r="647" spans="3:54" ht="15.6" x14ac:dyDescent="0.3">
      <c r="C647" s="11"/>
      <c r="D647" s="11"/>
      <c r="E647" s="7"/>
      <c r="F647" s="8"/>
      <c r="G647" s="8"/>
      <c r="H647" s="9"/>
      <c r="I647" s="9"/>
      <c r="J647" s="9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</row>
    <row r="648" spans="3:54" ht="15.6" x14ac:dyDescent="0.3">
      <c r="C648" s="11"/>
      <c r="D648" s="11"/>
      <c r="E648" s="7"/>
      <c r="F648" s="8"/>
      <c r="G648" s="8"/>
      <c r="H648" s="9"/>
      <c r="I648" s="9"/>
      <c r="J648" s="9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</row>
    <row r="649" spans="3:54" ht="15.6" x14ac:dyDescent="0.3">
      <c r="C649" s="11"/>
      <c r="D649" s="11"/>
      <c r="E649" s="7"/>
      <c r="F649" s="8"/>
      <c r="G649" s="8"/>
      <c r="H649" s="9"/>
      <c r="I649" s="9"/>
      <c r="J649" s="9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</row>
    <row r="650" spans="3:54" ht="15.6" x14ac:dyDescent="0.3">
      <c r="C650" s="11"/>
      <c r="D650" s="11"/>
      <c r="E650" s="7"/>
      <c r="F650" s="8"/>
      <c r="G650" s="8"/>
      <c r="H650" s="9"/>
      <c r="I650" s="9"/>
      <c r="J650" s="9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</row>
    <row r="651" spans="3:54" ht="15.6" x14ac:dyDescent="0.3">
      <c r="C651" s="11"/>
      <c r="D651" s="11"/>
      <c r="E651" s="7"/>
      <c r="F651" s="8"/>
      <c r="G651" s="8"/>
      <c r="H651" s="9"/>
      <c r="I651" s="9"/>
      <c r="J651" s="9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</row>
    <row r="652" spans="3:54" ht="15.6" x14ac:dyDescent="0.3">
      <c r="C652" s="11"/>
      <c r="D652" s="11"/>
      <c r="E652" s="7"/>
      <c r="F652" s="8"/>
      <c r="G652" s="8"/>
      <c r="H652" s="9"/>
      <c r="I652" s="9"/>
      <c r="J652" s="9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</row>
    <row r="653" spans="3:54" ht="15.6" x14ac:dyDescent="0.3">
      <c r="C653" s="11"/>
      <c r="D653" s="11"/>
      <c r="E653" s="7"/>
      <c r="F653" s="8"/>
      <c r="G653" s="8"/>
      <c r="H653" s="9"/>
      <c r="I653" s="9"/>
      <c r="J653" s="9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</row>
    <row r="654" spans="3:54" ht="15.6" x14ac:dyDescent="0.3">
      <c r="C654" s="11"/>
      <c r="D654" s="11"/>
      <c r="E654" s="7"/>
      <c r="F654" s="8"/>
      <c r="G654" s="8"/>
      <c r="H654" s="9"/>
      <c r="I654" s="9"/>
      <c r="J654" s="9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</row>
    <row r="655" spans="3:54" ht="15.6" x14ac:dyDescent="0.3">
      <c r="C655" s="11"/>
      <c r="D655" s="11"/>
      <c r="E655" s="7"/>
      <c r="F655" s="8"/>
      <c r="G655" s="8"/>
      <c r="H655" s="9"/>
      <c r="I655" s="9"/>
      <c r="J655" s="9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</row>
    <row r="656" spans="3:54" ht="15.6" x14ac:dyDescent="0.3">
      <c r="C656" s="11"/>
      <c r="D656" s="11"/>
      <c r="E656" s="7"/>
      <c r="F656" s="8"/>
      <c r="G656" s="8"/>
      <c r="H656" s="9"/>
      <c r="I656" s="9"/>
      <c r="J656" s="9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</row>
    <row r="657" spans="3:54" ht="15.6" x14ac:dyDescent="0.3">
      <c r="C657" s="11"/>
      <c r="D657" s="11"/>
      <c r="E657" s="7"/>
      <c r="F657" s="8"/>
      <c r="G657" s="8"/>
      <c r="H657" s="9"/>
      <c r="I657" s="9"/>
      <c r="J657" s="9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</row>
    <row r="658" spans="3:54" ht="15.6" x14ac:dyDescent="0.3">
      <c r="C658" s="11"/>
      <c r="D658" s="11"/>
      <c r="E658" s="7"/>
      <c r="F658" s="8"/>
      <c r="G658" s="8"/>
      <c r="H658" s="9"/>
      <c r="I658" s="9"/>
      <c r="J658" s="9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</row>
    <row r="659" spans="3:54" ht="15.6" x14ac:dyDescent="0.3">
      <c r="C659" s="11"/>
      <c r="D659" s="11"/>
      <c r="E659" s="7"/>
      <c r="F659" s="8"/>
      <c r="G659" s="8"/>
      <c r="H659" s="9"/>
      <c r="I659" s="9"/>
      <c r="J659" s="9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</row>
    <row r="660" spans="3:54" ht="15.6" x14ac:dyDescent="0.3">
      <c r="C660" s="11"/>
      <c r="D660" s="11"/>
      <c r="E660" s="7"/>
      <c r="F660" s="8"/>
      <c r="G660" s="8"/>
      <c r="H660" s="9"/>
      <c r="I660" s="9"/>
      <c r="J660" s="9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</row>
    <row r="661" spans="3:54" ht="15.6" x14ac:dyDescent="0.3">
      <c r="C661" s="11"/>
      <c r="D661" s="11"/>
      <c r="E661" s="7"/>
      <c r="F661" s="8"/>
      <c r="G661" s="8"/>
      <c r="H661" s="9"/>
      <c r="I661" s="9"/>
      <c r="J661" s="9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</row>
    <row r="662" spans="3:54" ht="15.6" x14ac:dyDescent="0.3">
      <c r="C662" s="11"/>
      <c r="D662" s="11"/>
      <c r="E662" s="7"/>
      <c r="F662" s="8"/>
      <c r="G662" s="8"/>
      <c r="H662" s="9"/>
      <c r="I662" s="9"/>
      <c r="J662" s="9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</row>
    <row r="663" spans="3:54" ht="15.6" x14ac:dyDescent="0.3">
      <c r="C663" s="11"/>
      <c r="D663" s="11"/>
      <c r="E663" s="7"/>
      <c r="F663" s="8"/>
      <c r="G663" s="8"/>
      <c r="H663" s="9"/>
      <c r="I663" s="9"/>
      <c r="J663" s="9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</row>
    <row r="664" spans="3:54" ht="15.6" x14ac:dyDescent="0.3">
      <c r="C664" s="11"/>
      <c r="D664" s="11"/>
      <c r="E664" s="7"/>
      <c r="F664" s="8"/>
      <c r="G664" s="8"/>
      <c r="H664" s="9"/>
      <c r="I664" s="9"/>
      <c r="J664" s="9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</row>
    <row r="665" spans="3:54" ht="15.6" x14ac:dyDescent="0.3">
      <c r="C665" s="11"/>
      <c r="D665" s="11"/>
      <c r="E665" s="7"/>
      <c r="F665" s="8"/>
      <c r="G665" s="8"/>
      <c r="H665" s="9"/>
      <c r="I665" s="9"/>
      <c r="J665" s="9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</row>
    <row r="666" spans="3:54" ht="15.6" x14ac:dyDescent="0.3">
      <c r="C666" s="11"/>
      <c r="D666" s="11"/>
      <c r="E666" s="7"/>
      <c r="F666" s="8"/>
      <c r="G666" s="8"/>
      <c r="H666" s="9"/>
      <c r="I666" s="9"/>
      <c r="J666" s="9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</row>
    <row r="667" spans="3:54" ht="15.6" x14ac:dyDescent="0.3">
      <c r="C667" s="11"/>
      <c r="D667" s="11"/>
      <c r="E667" s="7"/>
      <c r="F667" s="8"/>
      <c r="G667" s="8"/>
      <c r="H667" s="9"/>
      <c r="I667" s="9"/>
      <c r="J667" s="9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</row>
    <row r="668" spans="3:54" ht="15.6" x14ac:dyDescent="0.3">
      <c r="C668" s="11"/>
      <c r="D668" s="11"/>
      <c r="E668" s="7"/>
      <c r="F668" s="8"/>
      <c r="G668" s="8"/>
      <c r="H668" s="9"/>
      <c r="I668" s="9"/>
      <c r="J668" s="9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</row>
    <row r="669" spans="3:54" ht="15.6" x14ac:dyDescent="0.3">
      <c r="C669" s="11"/>
      <c r="D669" s="11"/>
      <c r="E669" s="7"/>
      <c r="F669" s="8"/>
      <c r="G669" s="8"/>
      <c r="H669" s="9"/>
      <c r="I669" s="9"/>
      <c r="J669" s="9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</row>
    <row r="670" spans="3:54" ht="15.6" x14ac:dyDescent="0.3">
      <c r="C670" s="11"/>
      <c r="D670" s="11"/>
      <c r="E670" s="7"/>
      <c r="F670" s="8"/>
      <c r="G670" s="8"/>
      <c r="H670" s="9"/>
      <c r="I670" s="9"/>
      <c r="J670" s="9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</row>
    <row r="671" spans="3:54" ht="15.6" x14ac:dyDescent="0.3">
      <c r="C671" s="11"/>
      <c r="D671" s="11"/>
      <c r="E671" s="7"/>
      <c r="F671" s="8"/>
      <c r="G671" s="8"/>
      <c r="H671" s="9"/>
      <c r="I671" s="9"/>
      <c r="J671" s="9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</row>
    <row r="672" spans="3:54" ht="15.6" x14ac:dyDescent="0.3">
      <c r="C672" s="11"/>
      <c r="D672" s="11"/>
      <c r="E672" s="7"/>
      <c r="F672" s="8"/>
      <c r="G672" s="8"/>
      <c r="H672" s="9"/>
      <c r="I672" s="9"/>
      <c r="J672" s="9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</row>
    <row r="673" spans="3:54" ht="15.6" x14ac:dyDescent="0.3">
      <c r="C673" s="11"/>
      <c r="D673" s="11"/>
      <c r="E673" s="7"/>
      <c r="F673" s="8"/>
      <c r="G673" s="8"/>
      <c r="H673" s="9"/>
      <c r="I673" s="9"/>
      <c r="J673" s="9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</row>
    <row r="674" spans="3:54" ht="15.6" x14ac:dyDescent="0.3">
      <c r="C674" s="11"/>
      <c r="D674" s="11"/>
      <c r="E674" s="7"/>
      <c r="F674" s="8"/>
      <c r="G674" s="8"/>
      <c r="H674" s="9"/>
      <c r="I674" s="9"/>
      <c r="J674" s="9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</row>
    <row r="675" spans="3:54" ht="15.6" x14ac:dyDescent="0.3">
      <c r="C675" s="11"/>
      <c r="D675" s="11"/>
      <c r="E675" s="7"/>
      <c r="F675" s="8"/>
      <c r="G675" s="8"/>
      <c r="H675" s="9"/>
      <c r="I675" s="9"/>
      <c r="J675" s="9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</row>
    <row r="676" spans="3:54" ht="15.6" x14ac:dyDescent="0.3">
      <c r="C676" s="11"/>
      <c r="D676" s="11"/>
      <c r="E676" s="7"/>
      <c r="F676" s="8"/>
      <c r="G676" s="8"/>
      <c r="H676" s="9"/>
      <c r="I676" s="9"/>
      <c r="J676" s="9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</row>
    <row r="677" spans="3:54" ht="15.6" x14ac:dyDescent="0.3">
      <c r="C677" s="11"/>
      <c r="D677" s="11"/>
      <c r="E677" s="7"/>
      <c r="F677" s="8"/>
      <c r="G677" s="8"/>
      <c r="H677" s="9"/>
      <c r="I677" s="9"/>
      <c r="J677" s="9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</row>
    <row r="678" spans="3:54" ht="15.6" x14ac:dyDescent="0.3">
      <c r="C678" s="11"/>
      <c r="D678" s="11"/>
      <c r="E678" s="7"/>
      <c r="F678" s="8"/>
      <c r="G678" s="8"/>
      <c r="H678" s="9"/>
      <c r="I678" s="9"/>
      <c r="J678" s="9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</row>
    <row r="679" spans="3:54" ht="15.6" x14ac:dyDescent="0.3">
      <c r="C679" s="11"/>
      <c r="D679" s="11"/>
      <c r="E679" s="7"/>
      <c r="F679" s="8"/>
      <c r="G679" s="8"/>
      <c r="H679" s="9"/>
      <c r="I679" s="9"/>
      <c r="J679" s="9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</row>
    <row r="680" spans="3:54" ht="15.6" x14ac:dyDescent="0.3">
      <c r="C680" s="11"/>
      <c r="D680" s="11"/>
      <c r="E680" s="7"/>
      <c r="F680" s="8"/>
      <c r="G680" s="8"/>
      <c r="H680" s="9"/>
      <c r="I680" s="9"/>
      <c r="J680" s="9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</row>
    <row r="681" spans="3:54" ht="15.6" x14ac:dyDescent="0.3">
      <c r="C681" s="11"/>
      <c r="D681" s="11"/>
      <c r="E681" s="7"/>
      <c r="F681" s="8"/>
      <c r="G681" s="8"/>
      <c r="H681" s="9"/>
      <c r="I681" s="9"/>
      <c r="J681" s="9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</row>
    <row r="682" spans="3:54" ht="15.6" x14ac:dyDescent="0.3">
      <c r="C682" s="11"/>
      <c r="D682" s="11"/>
      <c r="E682" s="7"/>
      <c r="F682" s="8"/>
      <c r="G682" s="8"/>
      <c r="H682" s="9"/>
      <c r="I682" s="9"/>
      <c r="J682" s="9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</row>
    <row r="683" spans="3:54" ht="15.6" x14ac:dyDescent="0.3">
      <c r="C683" s="11"/>
      <c r="D683" s="11"/>
      <c r="E683" s="7"/>
      <c r="F683" s="8"/>
      <c r="G683" s="8"/>
      <c r="H683" s="9"/>
      <c r="I683" s="9"/>
      <c r="J683" s="9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</row>
    <row r="684" spans="3:54" ht="15.6" x14ac:dyDescent="0.3">
      <c r="C684" s="11"/>
      <c r="D684" s="11"/>
      <c r="E684" s="7"/>
      <c r="F684" s="8"/>
      <c r="G684" s="8"/>
      <c r="H684" s="9"/>
      <c r="I684" s="9"/>
      <c r="J684" s="9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</row>
    <row r="685" spans="3:54" ht="15.6" x14ac:dyDescent="0.3">
      <c r="C685" s="11"/>
      <c r="D685" s="11"/>
      <c r="E685" s="7"/>
      <c r="F685" s="8"/>
      <c r="G685" s="8"/>
      <c r="H685" s="9"/>
      <c r="I685" s="9"/>
      <c r="J685" s="9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</row>
    <row r="686" spans="3:54" ht="15.6" x14ac:dyDescent="0.3">
      <c r="C686" s="11"/>
      <c r="D686" s="11"/>
      <c r="E686" s="7"/>
      <c r="F686" s="8"/>
      <c r="G686" s="8"/>
      <c r="H686" s="9"/>
      <c r="I686" s="9"/>
      <c r="J686" s="9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</row>
    <row r="687" spans="3:54" ht="15.6" x14ac:dyDescent="0.3">
      <c r="C687" s="11"/>
      <c r="D687" s="11"/>
      <c r="E687" s="7"/>
      <c r="F687" s="8"/>
      <c r="G687" s="8"/>
      <c r="H687" s="9"/>
      <c r="I687" s="9"/>
      <c r="J687" s="9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</row>
    <row r="688" spans="3:54" ht="15.6" x14ac:dyDescent="0.3">
      <c r="C688" s="11"/>
      <c r="D688" s="11"/>
      <c r="E688" s="7"/>
      <c r="F688" s="8"/>
      <c r="G688" s="8"/>
      <c r="H688" s="9"/>
      <c r="I688" s="9"/>
      <c r="J688" s="9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</row>
    <row r="689" spans="3:54" ht="15.6" x14ac:dyDescent="0.3">
      <c r="C689" s="11"/>
      <c r="D689" s="11"/>
      <c r="E689" s="7"/>
      <c r="F689" s="8"/>
      <c r="G689" s="8"/>
      <c r="H689" s="9"/>
      <c r="I689" s="9"/>
      <c r="J689" s="9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</row>
    <row r="690" spans="3:54" ht="15.6" x14ac:dyDescent="0.3">
      <c r="C690" s="11"/>
      <c r="D690" s="11"/>
      <c r="E690" s="7"/>
      <c r="F690" s="8"/>
      <c r="G690" s="8"/>
      <c r="H690" s="9"/>
      <c r="I690" s="9"/>
      <c r="J690" s="9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</row>
    <row r="691" spans="3:54" ht="15.6" x14ac:dyDescent="0.3">
      <c r="C691" s="11"/>
      <c r="D691" s="11"/>
      <c r="E691" s="7"/>
      <c r="F691" s="8"/>
      <c r="G691" s="8"/>
      <c r="H691" s="9"/>
      <c r="I691" s="9"/>
      <c r="J691" s="9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</row>
    <row r="692" spans="3:54" ht="15.6" x14ac:dyDescent="0.3">
      <c r="C692" s="11"/>
      <c r="D692" s="11"/>
      <c r="E692" s="7"/>
      <c r="F692" s="8"/>
      <c r="G692" s="8"/>
      <c r="H692" s="9"/>
      <c r="I692" s="9"/>
      <c r="J692" s="9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</row>
    <row r="693" spans="3:54" ht="15.6" x14ac:dyDescent="0.3">
      <c r="C693" s="11"/>
      <c r="D693" s="11"/>
      <c r="E693" s="7"/>
      <c r="F693" s="8"/>
      <c r="G693" s="8"/>
      <c r="H693" s="9"/>
      <c r="I693" s="9"/>
      <c r="J693" s="9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</row>
    <row r="694" spans="3:54" ht="15.6" x14ac:dyDescent="0.3">
      <c r="C694" s="11"/>
      <c r="D694" s="11"/>
      <c r="E694" s="7"/>
      <c r="F694" s="8"/>
      <c r="G694" s="8"/>
      <c r="H694" s="9"/>
      <c r="I694" s="9"/>
      <c r="J694" s="9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</row>
    <row r="695" spans="3:54" ht="15.6" x14ac:dyDescent="0.3">
      <c r="C695" s="11"/>
      <c r="D695" s="11"/>
      <c r="E695" s="7"/>
      <c r="F695" s="8"/>
      <c r="G695" s="8"/>
      <c r="H695" s="9"/>
      <c r="I695" s="9"/>
      <c r="J695" s="9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</row>
    <row r="696" spans="3:54" ht="15.6" x14ac:dyDescent="0.3">
      <c r="C696" s="11"/>
      <c r="D696" s="11"/>
      <c r="E696" s="7"/>
      <c r="F696" s="8"/>
      <c r="G696" s="8"/>
      <c r="H696" s="9"/>
      <c r="I696" s="9"/>
      <c r="J696" s="9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</row>
    <row r="697" spans="3:54" ht="15.6" x14ac:dyDescent="0.3">
      <c r="C697" s="11"/>
      <c r="D697" s="11"/>
      <c r="E697" s="7"/>
      <c r="F697" s="8"/>
      <c r="G697" s="8"/>
      <c r="H697" s="9"/>
      <c r="I697" s="9"/>
      <c r="J697" s="9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</row>
    <row r="698" spans="3:54" ht="15.6" x14ac:dyDescent="0.3">
      <c r="C698" s="11"/>
      <c r="D698" s="11"/>
      <c r="E698" s="7"/>
      <c r="F698" s="8"/>
      <c r="G698" s="8"/>
      <c r="H698" s="9"/>
      <c r="I698" s="9"/>
      <c r="J698" s="9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</row>
    <row r="699" spans="3:54" ht="15.6" x14ac:dyDescent="0.3">
      <c r="C699" s="11"/>
      <c r="D699" s="11"/>
      <c r="E699" s="7"/>
      <c r="F699" s="8"/>
      <c r="G699" s="8"/>
      <c r="H699" s="9"/>
      <c r="I699" s="9"/>
      <c r="J699" s="9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</row>
    <row r="700" spans="3:54" ht="15.6" x14ac:dyDescent="0.3">
      <c r="C700" s="11"/>
      <c r="D700" s="11"/>
      <c r="E700" s="7"/>
      <c r="F700" s="8"/>
      <c r="G700" s="8"/>
      <c r="H700" s="9"/>
      <c r="I700" s="9"/>
      <c r="J700" s="9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</row>
    <row r="701" spans="3:54" ht="15.6" x14ac:dyDescent="0.3">
      <c r="C701" s="11"/>
      <c r="D701" s="11"/>
      <c r="E701" s="7"/>
      <c r="F701" s="8"/>
      <c r="G701" s="8"/>
      <c r="H701" s="9"/>
      <c r="I701" s="9"/>
      <c r="J701" s="9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</row>
    <row r="702" spans="3:54" ht="15.6" x14ac:dyDescent="0.3">
      <c r="C702" s="11"/>
      <c r="D702" s="11"/>
      <c r="E702" s="7"/>
      <c r="F702" s="8"/>
      <c r="G702" s="8"/>
      <c r="H702" s="9"/>
      <c r="I702" s="9"/>
      <c r="J702" s="9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</row>
    <row r="703" spans="3:54" ht="15.6" x14ac:dyDescent="0.3">
      <c r="C703" s="11"/>
      <c r="D703" s="11"/>
      <c r="E703" s="7"/>
      <c r="F703" s="8"/>
      <c r="G703" s="8"/>
      <c r="H703" s="9"/>
      <c r="I703" s="9"/>
      <c r="J703" s="9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</row>
    <row r="704" spans="3:54" ht="15.6" x14ac:dyDescent="0.3">
      <c r="C704" s="11"/>
      <c r="D704" s="11"/>
      <c r="E704" s="7"/>
      <c r="F704" s="8"/>
      <c r="G704" s="8"/>
      <c r="H704" s="9"/>
      <c r="I704" s="9"/>
      <c r="J704" s="9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</row>
    <row r="705" spans="3:54" ht="15.6" x14ac:dyDescent="0.3">
      <c r="C705" s="11"/>
      <c r="D705" s="11"/>
      <c r="E705" s="7"/>
      <c r="F705" s="8"/>
      <c r="G705" s="8"/>
      <c r="H705" s="9"/>
      <c r="I705" s="9"/>
      <c r="J705" s="9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</row>
    <row r="706" spans="3:54" ht="15.6" x14ac:dyDescent="0.3">
      <c r="C706" s="11"/>
      <c r="D706" s="11"/>
      <c r="E706" s="7"/>
      <c r="F706" s="8"/>
      <c r="G706" s="8"/>
      <c r="H706" s="9"/>
      <c r="I706" s="9"/>
      <c r="J706" s="9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</row>
    <row r="707" spans="3:54" ht="15.6" x14ac:dyDescent="0.3">
      <c r="C707" s="11"/>
      <c r="D707" s="11"/>
      <c r="E707" s="7"/>
      <c r="F707" s="8"/>
      <c r="G707" s="8"/>
      <c r="H707" s="9"/>
      <c r="I707" s="9"/>
      <c r="J707" s="9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</row>
    <row r="708" spans="3:54" ht="15.6" x14ac:dyDescent="0.3">
      <c r="C708" s="11"/>
      <c r="D708" s="11"/>
      <c r="E708" s="7"/>
      <c r="F708" s="8"/>
      <c r="G708" s="8"/>
      <c r="H708" s="9"/>
      <c r="I708" s="9"/>
      <c r="J708" s="9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</row>
    <row r="709" spans="3:54" ht="15.6" x14ac:dyDescent="0.3">
      <c r="C709" s="11"/>
      <c r="D709" s="11"/>
      <c r="E709" s="7"/>
      <c r="F709" s="8"/>
      <c r="G709" s="8"/>
      <c r="H709" s="9"/>
      <c r="I709" s="9"/>
      <c r="J709" s="9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</row>
    <row r="710" spans="3:54" ht="15.6" x14ac:dyDescent="0.3">
      <c r="C710" s="11"/>
      <c r="D710" s="11"/>
      <c r="E710" s="7"/>
      <c r="F710" s="8"/>
      <c r="G710" s="8"/>
      <c r="H710" s="9"/>
      <c r="I710" s="9"/>
      <c r="J710" s="9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</row>
    <row r="711" spans="3:54" ht="15.6" x14ac:dyDescent="0.3">
      <c r="C711" s="11"/>
      <c r="D711" s="11"/>
      <c r="E711" s="7"/>
      <c r="F711" s="8"/>
      <c r="G711" s="8"/>
      <c r="H711" s="9"/>
      <c r="I711" s="9"/>
      <c r="J711" s="9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</row>
    <row r="712" spans="3:54" ht="15.6" x14ac:dyDescent="0.3">
      <c r="C712" s="11"/>
      <c r="D712" s="11"/>
      <c r="E712" s="7"/>
      <c r="F712" s="8"/>
      <c r="G712" s="8"/>
      <c r="H712" s="9"/>
      <c r="I712" s="9"/>
      <c r="J712" s="9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</row>
    <row r="713" spans="3:54" ht="15.6" x14ac:dyDescent="0.3">
      <c r="C713" s="11"/>
      <c r="D713" s="11"/>
      <c r="E713" s="7"/>
      <c r="F713" s="8"/>
      <c r="G713" s="8"/>
      <c r="H713" s="9"/>
      <c r="I713" s="9"/>
      <c r="J713" s="9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</row>
    <row r="714" spans="3:54" ht="15.6" x14ac:dyDescent="0.3">
      <c r="C714" s="11"/>
      <c r="D714" s="11"/>
      <c r="E714" s="7"/>
      <c r="F714" s="8"/>
      <c r="G714" s="8"/>
      <c r="H714" s="9"/>
      <c r="I714" s="9"/>
      <c r="J714" s="9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</row>
    <row r="715" spans="3:54" ht="15.6" x14ac:dyDescent="0.3">
      <c r="C715" s="11"/>
      <c r="D715" s="11"/>
      <c r="E715" s="7"/>
      <c r="F715" s="8"/>
      <c r="G715" s="8"/>
      <c r="H715" s="9"/>
      <c r="I715" s="9"/>
      <c r="J715" s="9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</row>
    <row r="716" spans="3:54" ht="15.6" x14ac:dyDescent="0.3">
      <c r="C716" s="11"/>
      <c r="D716" s="11"/>
      <c r="E716" s="7"/>
      <c r="F716" s="8"/>
      <c r="G716" s="8"/>
      <c r="H716" s="9"/>
      <c r="I716" s="9"/>
      <c r="J716" s="9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</row>
    <row r="717" spans="3:54" ht="15.6" x14ac:dyDescent="0.3">
      <c r="C717" s="11"/>
      <c r="D717" s="11"/>
      <c r="E717" s="7"/>
      <c r="F717" s="8"/>
      <c r="G717" s="8"/>
      <c r="H717" s="9"/>
      <c r="I717" s="9"/>
      <c r="J717" s="9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</row>
    <row r="718" spans="3:54" ht="15.6" x14ac:dyDescent="0.3">
      <c r="C718" s="11"/>
      <c r="D718" s="11"/>
      <c r="E718" s="7"/>
      <c r="F718" s="8"/>
      <c r="G718" s="8"/>
      <c r="H718" s="9"/>
      <c r="I718" s="9"/>
      <c r="J718" s="9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</row>
    <row r="719" spans="3:54" ht="15.6" x14ac:dyDescent="0.3">
      <c r="C719" s="11"/>
      <c r="D719" s="11"/>
      <c r="E719" s="7"/>
      <c r="F719" s="8"/>
      <c r="G719" s="8"/>
      <c r="H719" s="9"/>
      <c r="I719" s="9"/>
      <c r="J719" s="9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</row>
    <row r="720" spans="3:54" ht="15.6" x14ac:dyDescent="0.3">
      <c r="C720" s="11"/>
      <c r="D720" s="11"/>
      <c r="E720" s="7"/>
      <c r="F720" s="8"/>
      <c r="G720" s="8"/>
      <c r="H720" s="9"/>
      <c r="I720" s="9"/>
      <c r="J720" s="9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</row>
    <row r="721" spans="3:54" ht="15.6" x14ac:dyDescent="0.3">
      <c r="C721" s="11"/>
      <c r="D721" s="11"/>
      <c r="E721" s="7"/>
      <c r="F721" s="8"/>
      <c r="G721" s="8"/>
      <c r="H721" s="9"/>
      <c r="I721" s="9"/>
      <c r="J721" s="9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</row>
    <row r="722" spans="3:54" ht="15.6" x14ac:dyDescent="0.3">
      <c r="C722" s="11"/>
      <c r="D722" s="11"/>
      <c r="E722" s="7"/>
      <c r="F722" s="8"/>
      <c r="G722" s="8"/>
      <c r="H722" s="9"/>
      <c r="I722" s="9"/>
      <c r="J722" s="9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</row>
    <row r="723" spans="3:54" ht="15.6" x14ac:dyDescent="0.3">
      <c r="C723" s="11"/>
      <c r="D723" s="11"/>
      <c r="E723" s="7"/>
      <c r="F723" s="8"/>
      <c r="G723" s="8"/>
      <c r="H723" s="9"/>
      <c r="I723" s="9"/>
      <c r="J723" s="9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</row>
    <row r="724" spans="3:54" ht="15.6" x14ac:dyDescent="0.3">
      <c r="C724" s="11"/>
      <c r="D724" s="11"/>
      <c r="E724" s="7"/>
      <c r="F724" s="8"/>
      <c r="G724" s="8"/>
      <c r="H724" s="9"/>
      <c r="I724" s="9"/>
      <c r="J724" s="9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</row>
    <row r="725" spans="3:54" ht="15.6" x14ac:dyDescent="0.3">
      <c r="C725" s="11"/>
      <c r="D725" s="11"/>
      <c r="E725" s="7"/>
      <c r="F725" s="8"/>
      <c r="G725" s="8"/>
      <c r="H725" s="9"/>
      <c r="I725" s="9"/>
      <c r="J725" s="9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</row>
    <row r="726" spans="3:54" ht="15.6" x14ac:dyDescent="0.3">
      <c r="C726" s="11"/>
      <c r="D726" s="11"/>
      <c r="E726" s="7"/>
      <c r="F726" s="8"/>
      <c r="G726" s="8"/>
      <c r="H726" s="9"/>
      <c r="I726" s="9"/>
      <c r="J726" s="9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</row>
    <row r="727" spans="3:54" ht="15.6" x14ac:dyDescent="0.3">
      <c r="C727" s="11"/>
      <c r="D727" s="11"/>
      <c r="E727" s="7"/>
      <c r="F727" s="8"/>
      <c r="G727" s="8"/>
      <c r="H727" s="9"/>
      <c r="I727" s="9"/>
      <c r="J727" s="9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</row>
    <row r="728" spans="3:54" ht="15.6" x14ac:dyDescent="0.3">
      <c r="C728" s="11"/>
      <c r="D728" s="11"/>
      <c r="E728" s="7"/>
      <c r="F728" s="8"/>
      <c r="G728" s="8"/>
      <c r="H728" s="9"/>
      <c r="I728" s="9"/>
      <c r="J728" s="9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</row>
    <row r="729" spans="3:54" ht="15.6" x14ac:dyDescent="0.3">
      <c r="C729" s="11"/>
      <c r="D729" s="11"/>
      <c r="E729" s="7"/>
      <c r="F729" s="8"/>
      <c r="G729" s="8"/>
      <c r="H729" s="9"/>
      <c r="I729" s="9"/>
      <c r="J729" s="9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</row>
    <row r="730" spans="3:54" ht="15.6" x14ac:dyDescent="0.3">
      <c r="C730" s="11"/>
      <c r="D730" s="11"/>
      <c r="E730" s="7"/>
      <c r="F730" s="8"/>
      <c r="G730" s="8"/>
      <c r="H730" s="9"/>
      <c r="I730" s="9"/>
      <c r="J730" s="9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</row>
    <row r="731" spans="3:54" ht="15.6" x14ac:dyDescent="0.3">
      <c r="C731" s="11"/>
      <c r="D731" s="11"/>
      <c r="E731" s="7"/>
      <c r="F731" s="8"/>
      <c r="G731" s="8"/>
      <c r="H731" s="9"/>
      <c r="I731" s="9"/>
      <c r="J731" s="9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</row>
    <row r="732" spans="3:54" ht="15.6" x14ac:dyDescent="0.3">
      <c r="C732" s="11"/>
      <c r="D732" s="11"/>
      <c r="E732" s="7"/>
      <c r="F732" s="8"/>
      <c r="G732" s="8"/>
      <c r="H732" s="9"/>
      <c r="I732" s="9"/>
      <c r="J732" s="9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</row>
    <row r="733" spans="3:54" ht="15.6" x14ac:dyDescent="0.3">
      <c r="C733" s="11"/>
      <c r="D733" s="11"/>
      <c r="E733" s="7"/>
      <c r="F733" s="8"/>
      <c r="G733" s="8"/>
      <c r="H733" s="9"/>
      <c r="I733" s="9"/>
      <c r="J733" s="9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</row>
    <row r="734" spans="3:54" ht="15.6" x14ac:dyDescent="0.3">
      <c r="C734" s="11"/>
      <c r="D734" s="11"/>
      <c r="E734" s="7"/>
      <c r="F734" s="8"/>
      <c r="G734" s="8"/>
      <c r="H734" s="9"/>
      <c r="I734" s="9"/>
      <c r="J734" s="9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</row>
    <row r="735" spans="3:54" ht="15.6" x14ac:dyDescent="0.3">
      <c r="C735" s="11"/>
      <c r="D735" s="11"/>
      <c r="E735" s="7"/>
      <c r="F735" s="8"/>
      <c r="G735" s="8"/>
      <c r="H735" s="9"/>
      <c r="I735" s="9"/>
      <c r="J735" s="9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</row>
    <row r="736" spans="3:54" ht="15.6" x14ac:dyDescent="0.3">
      <c r="C736" s="11"/>
      <c r="D736" s="11"/>
      <c r="E736" s="7"/>
      <c r="F736" s="8"/>
      <c r="G736" s="8"/>
      <c r="H736" s="9"/>
      <c r="I736" s="9"/>
      <c r="J736" s="9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</row>
    <row r="737" spans="3:54" ht="15.6" x14ac:dyDescent="0.3">
      <c r="C737" s="11"/>
      <c r="D737" s="11"/>
      <c r="E737" s="7"/>
      <c r="F737" s="8"/>
      <c r="G737" s="8"/>
      <c r="H737" s="9"/>
      <c r="I737" s="9"/>
      <c r="J737" s="9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</row>
    <row r="738" spans="3:54" ht="15.6" x14ac:dyDescent="0.3">
      <c r="C738" s="11"/>
      <c r="D738" s="11"/>
      <c r="E738" s="7"/>
      <c r="F738" s="8"/>
      <c r="G738" s="8"/>
      <c r="H738" s="9"/>
      <c r="I738" s="9"/>
      <c r="J738" s="9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</row>
    <row r="739" spans="3:54" ht="15.6" x14ac:dyDescent="0.3">
      <c r="C739" s="11"/>
      <c r="D739" s="11"/>
      <c r="E739" s="7"/>
      <c r="F739" s="8"/>
      <c r="G739" s="8"/>
      <c r="H739" s="9"/>
      <c r="I739" s="9"/>
      <c r="J739" s="9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</row>
    <row r="740" spans="3:54" ht="15.6" x14ac:dyDescent="0.3">
      <c r="C740" s="11"/>
      <c r="D740" s="11"/>
      <c r="E740" s="7"/>
      <c r="F740" s="8"/>
      <c r="G740" s="8"/>
      <c r="H740" s="9"/>
      <c r="I740" s="9"/>
      <c r="J740" s="9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</row>
    <row r="741" spans="3:54" ht="15.6" x14ac:dyDescent="0.3">
      <c r="C741" s="11"/>
      <c r="D741" s="11"/>
      <c r="E741" s="7"/>
      <c r="F741" s="8"/>
      <c r="G741" s="8"/>
      <c r="H741" s="9"/>
      <c r="I741" s="9"/>
      <c r="J741" s="9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</row>
    <row r="742" spans="3:54" ht="15.6" x14ac:dyDescent="0.3">
      <c r="C742" s="11"/>
      <c r="D742" s="11"/>
      <c r="E742" s="7"/>
      <c r="F742" s="8"/>
      <c r="G742" s="8"/>
      <c r="H742" s="9"/>
      <c r="I742" s="9"/>
      <c r="J742" s="9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</row>
    <row r="743" spans="3:54" ht="15.6" x14ac:dyDescent="0.3">
      <c r="C743" s="11"/>
      <c r="D743" s="11"/>
      <c r="E743" s="7"/>
      <c r="F743" s="8"/>
      <c r="G743" s="8"/>
      <c r="H743" s="9"/>
      <c r="I743" s="9"/>
      <c r="J743" s="9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</row>
    <row r="744" spans="3:54" ht="15.6" x14ac:dyDescent="0.3">
      <c r="C744" s="11"/>
      <c r="D744" s="11"/>
      <c r="E744" s="7"/>
      <c r="F744" s="8"/>
      <c r="G744" s="8"/>
      <c r="H744" s="9"/>
      <c r="I744" s="9"/>
      <c r="J744" s="9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</row>
    <row r="745" spans="3:54" ht="15.6" x14ac:dyDescent="0.3">
      <c r="C745" s="11"/>
      <c r="D745" s="11"/>
      <c r="E745" s="7"/>
      <c r="F745" s="8"/>
      <c r="G745" s="8"/>
      <c r="H745" s="9"/>
      <c r="I745" s="9"/>
      <c r="J745" s="9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</row>
    <row r="746" spans="3:54" ht="15.6" x14ac:dyDescent="0.3">
      <c r="C746" s="11"/>
      <c r="D746" s="11"/>
      <c r="E746" s="7"/>
      <c r="F746" s="8"/>
      <c r="G746" s="8"/>
      <c r="H746" s="9"/>
      <c r="I746" s="9"/>
      <c r="J746" s="9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</row>
    <row r="747" spans="3:54" ht="15.6" x14ac:dyDescent="0.3">
      <c r="C747" s="11"/>
      <c r="D747" s="11"/>
      <c r="E747" s="7"/>
      <c r="F747" s="8"/>
      <c r="G747" s="8"/>
      <c r="H747" s="9"/>
      <c r="I747" s="9"/>
      <c r="J747" s="9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</row>
    <row r="748" spans="3:54" ht="15.6" x14ac:dyDescent="0.3">
      <c r="C748" s="11"/>
      <c r="D748" s="11"/>
      <c r="E748" s="7"/>
      <c r="F748" s="8"/>
      <c r="G748" s="8"/>
      <c r="H748" s="9"/>
      <c r="I748" s="9"/>
      <c r="J748" s="9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</row>
    <row r="749" spans="3:54" ht="15.6" x14ac:dyDescent="0.3">
      <c r="C749" s="11"/>
      <c r="D749" s="11"/>
      <c r="E749" s="7"/>
      <c r="F749" s="8"/>
      <c r="G749" s="8"/>
      <c r="H749" s="9"/>
      <c r="I749" s="9"/>
      <c r="J749" s="9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</row>
    <row r="750" spans="3:54" ht="15.6" x14ac:dyDescent="0.3">
      <c r="C750" s="11"/>
      <c r="D750" s="11"/>
      <c r="E750" s="7"/>
      <c r="F750" s="8"/>
      <c r="G750" s="8"/>
      <c r="H750" s="9"/>
      <c r="I750" s="9"/>
      <c r="J750" s="9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</row>
    <row r="751" spans="3:54" ht="15.6" x14ac:dyDescent="0.3">
      <c r="C751" s="11"/>
      <c r="D751" s="11"/>
      <c r="E751" s="7"/>
      <c r="F751" s="8"/>
      <c r="G751" s="8"/>
      <c r="H751" s="9"/>
      <c r="I751" s="9"/>
      <c r="J751" s="9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</row>
    <row r="752" spans="3:54" ht="15.6" x14ac:dyDescent="0.3">
      <c r="C752" s="11"/>
      <c r="D752" s="11"/>
      <c r="E752" s="7"/>
      <c r="F752" s="8"/>
      <c r="G752" s="8"/>
      <c r="H752" s="9"/>
      <c r="I752" s="9"/>
      <c r="J752" s="9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</row>
    <row r="753" spans="3:54" ht="15.6" x14ac:dyDescent="0.3">
      <c r="C753" s="11"/>
      <c r="D753" s="11"/>
      <c r="E753" s="7"/>
      <c r="F753" s="8"/>
      <c r="G753" s="8"/>
      <c r="H753" s="9"/>
      <c r="I753" s="9"/>
      <c r="J753" s="9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</row>
    <row r="754" spans="3:54" ht="15.6" x14ac:dyDescent="0.3">
      <c r="C754" s="11"/>
      <c r="D754" s="11"/>
      <c r="E754" s="7"/>
      <c r="F754" s="8"/>
      <c r="G754" s="8"/>
      <c r="H754" s="9"/>
      <c r="I754" s="9"/>
      <c r="J754" s="9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</row>
    <row r="755" spans="3:54" ht="15.6" x14ac:dyDescent="0.3">
      <c r="C755" s="11"/>
      <c r="D755" s="11"/>
      <c r="E755" s="7"/>
      <c r="F755" s="8"/>
      <c r="G755" s="8"/>
      <c r="H755" s="9"/>
      <c r="I755" s="9"/>
      <c r="J755" s="9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</row>
    <row r="756" spans="3:54" ht="15.6" x14ac:dyDescent="0.3">
      <c r="C756" s="11"/>
      <c r="D756" s="11"/>
      <c r="E756" s="7"/>
      <c r="F756" s="8"/>
      <c r="G756" s="8"/>
      <c r="H756" s="9"/>
      <c r="I756" s="9"/>
      <c r="J756" s="9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</row>
    <row r="757" spans="3:54" ht="15.6" x14ac:dyDescent="0.3">
      <c r="C757" s="11"/>
      <c r="D757" s="11"/>
      <c r="E757" s="7"/>
      <c r="F757" s="8"/>
      <c r="G757" s="8"/>
      <c r="H757" s="9"/>
      <c r="I757" s="9"/>
      <c r="J757" s="9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</row>
    <row r="758" spans="3:54" ht="15.6" x14ac:dyDescent="0.3">
      <c r="C758" s="11"/>
      <c r="D758" s="11"/>
      <c r="E758" s="7"/>
      <c r="F758" s="8"/>
      <c r="G758" s="8"/>
      <c r="H758" s="9"/>
      <c r="I758" s="9"/>
      <c r="J758" s="9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</row>
    <row r="759" spans="3:54" ht="15.6" x14ac:dyDescent="0.3">
      <c r="C759" s="11"/>
      <c r="D759" s="11"/>
      <c r="E759" s="7"/>
      <c r="F759" s="8"/>
      <c r="G759" s="8"/>
      <c r="H759" s="9"/>
      <c r="I759" s="9"/>
      <c r="J759" s="9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</row>
    <row r="760" spans="3:54" ht="15.6" x14ac:dyDescent="0.3">
      <c r="C760" s="11"/>
      <c r="D760" s="11"/>
      <c r="E760" s="7"/>
      <c r="F760" s="8"/>
      <c r="G760" s="8"/>
      <c r="H760" s="9"/>
      <c r="I760" s="9"/>
      <c r="J760" s="9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</row>
    <row r="761" spans="3:54" ht="15.6" x14ac:dyDescent="0.3">
      <c r="C761" s="11"/>
      <c r="D761" s="11"/>
      <c r="E761" s="7"/>
      <c r="F761" s="8"/>
      <c r="G761" s="8"/>
      <c r="H761" s="9"/>
      <c r="I761" s="9"/>
      <c r="J761" s="9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</row>
    <row r="762" spans="3:54" ht="15.6" x14ac:dyDescent="0.3">
      <c r="C762" s="11"/>
      <c r="D762" s="11"/>
      <c r="E762" s="7"/>
      <c r="F762" s="8"/>
      <c r="G762" s="8"/>
      <c r="H762" s="9"/>
      <c r="I762" s="9"/>
      <c r="J762" s="9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</row>
    <row r="763" spans="3:54" ht="15.6" x14ac:dyDescent="0.3">
      <c r="C763" s="11"/>
      <c r="D763" s="11"/>
      <c r="E763" s="7"/>
      <c r="F763" s="8"/>
      <c r="G763" s="8"/>
      <c r="H763" s="9"/>
      <c r="I763" s="9"/>
      <c r="J763" s="9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</row>
    <row r="764" spans="3:54" ht="15.6" x14ac:dyDescent="0.3">
      <c r="C764" s="11"/>
      <c r="D764" s="11"/>
      <c r="E764" s="7"/>
      <c r="F764" s="8"/>
      <c r="G764" s="8"/>
      <c r="H764" s="9"/>
      <c r="I764" s="9"/>
      <c r="J764" s="9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</row>
    <row r="765" spans="3:54" ht="15.6" x14ac:dyDescent="0.3">
      <c r="C765" s="11"/>
      <c r="D765" s="11"/>
      <c r="E765" s="7"/>
      <c r="F765" s="8"/>
      <c r="G765" s="8"/>
      <c r="H765" s="9"/>
      <c r="I765" s="9"/>
      <c r="J765" s="9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</row>
    <row r="766" spans="3:54" ht="15.6" x14ac:dyDescent="0.3">
      <c r="C766" s="11"/>
      <c r="D766" s="11"/>
      <c r="E766" s="7"/>
      <c r="F766" s="8"/>
      <c r="G766" s="8"/>
      <c r="H766" s="9"/>
      <c r="I766" s="9"/>
      <c r="J766" s="9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</row>
    <row r="767" spans="3:54" ht="15.6" x14ac:dyDescent="0.3">
      <c r="C767" s="11"/>
      <c r="D767" s="11"/>
      <c r="E767" s="7"/>
      <c r="F767" s="8"/>
      <c r="G767" s="8"/>
      <c r="H767" s="9"/>
      <c r="I767" s="9"/>
      <c r="J767" s="9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</row>
    <row r="768" spans="3:54" ht="15.6" x14ac:dyDescent="0.3">
      <c r="C768" s="11"/>
      <c r="D768" s="11"/>
      <c r="E768" s="7"/>
      <c r="F768" s="8"/>
      <c r="G768" s="8"/>
      <c r="H768" s="9"/>
      <c r="I768" s="9"/>
      <c r="J768" s="9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</row>
    <row r="769" spans="3:54" ht="15.6" x14ac:dyDescent="0.3">
      <c r="C769" s="11"/>
      <c r="D769" s="11"/>
      <c r="E769" s="7"/>
      <c r="F769" s="8"/>
      <c r="G769" s="8"/>
      <c r="H769" s="9"/>
      <c r="I769" s="9"/>
      <c r="J769" s="9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</row>
    <row r="770" spans="3:54" ht="15.6" x14ac:dyDescent="0.3">
      <c r="C770" s="11"/>
      <c r="D770" s="11"/>
      <c r="E770" s="7"/>
      <c r="F770" s="8"/>
      <c r="G770" s="8"/>
      <c r="H770" s="9"/>
      <c r="I770" s="9"/>
      <c r="J770" s="9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</row>
    <row r="771" spans="3:54" ht="15.6" x14ac:dyDescent="0.3">
      <c r="C771" s="11"/>
      <c r="D771" s="11"/>
      <c r="E771" s="7"/>
      <c r="F771" s="8"/>
      <c r="G771" s="8"/>
      <c r="H771" s="9"/>
      <c r="I771" s="9"/>
      <c r="J771" s="9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</row>
    <row r="772" spans="3:54" ht="15.6" x14ac:dyDescent="0.3">
      <c r="C772" s="11"/>
      <c r="D772" s="11"/>
      <c r="E772" s="7"/>
      <c r="F772" s="8"/>
      <c r="G772" s="8"/>
      <c r="H772" s="9"/>
      <c r="I772" s="9"/>
      <c r="J772" s="9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</row>
    <row r="773" spans="3:54" ht="15.6" x14ac:dyDescent="0.3">
      <c r="C773" s="11"/>
      <c r="D773" s="11"/>
      <c r="E773" s="7"/>
      <c r="F773" s="8"/>
      <c r="G773" s="8"/>
      <c r="H773" s="9"/>
      <c r="I773" s="9"/>
      <c r="J773" s="9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</row>
    <row r="774" spans="3:54" ht="15.6" x14ac:dyDescent="0.3">
      <c r="C774" s="11"/>
      <c r="D774" s="11"/>
      <c r="E774" s="7"/>
      <c r="F774" s="8"/>
      <c r="G774" s="8"/>
      <c r="H774" s="9"/>
      <c r="I774" s="9"/>
      <c r="J774" s="9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</row>
    <row r="775" spans="3:54" ht="15.6" x14ac:dyDescent="0.3">
      <c r="C775" s="11"/>
      <c r="D775" s="11"/>
      <c r="E775" s="7"/>
      <c r="F775" s="8"/>
      <c r="G775" s="8"/>
      <c r="H775" s="9"/>
      <c r="I775" s="9"/>
      <c r="J775" s="9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</row>
    <row r="776" spans="3:54" ht="15.6" x14ac:dyDescent="0.3">
      <c r="C776" s="11"/>
      <c r="D776" s="11"/>
      <c r="E776" s="7"/>
      <c r="F776" s="8"/>
      <c r="G776" s="8"/>
      <c r="H776" s="9"/>
      <c r="I776" s="9"/>
      <c r="J776" s="9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</row>
    <row r="777" spans="3:54" ht="15.6" x14ac:dyDescent="0.3">
      <c r="C777" s="11"/>
      <c r="D777" s="11"/>
      <c r="E777" s="7"/>
      <c r="F777" s="8"/>
      <c r="G777" s="8"/>
      <c r="H777" s="9"/>
      <c r="I777" s="9"/>
      <c r="J777" s="9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</row>
    <row r="778" spans="3:54" ht="15.6" x14ac:dyDescent="0.3">
      <c r="C778" s="11"/>
      <c r="D778" s="11"/>
      <c r="E778" s="7"/>
      <c r="F778" s="8"/>
      <c r="G778" s="8"/>
      <c r="H778" s="9"/>
      <c r="I778" s="9"/>
      <c r="J778" s="9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</row>
    <row r="779" spans="3:54" ht="15.6" x14ac:dyDescent="0.3">
      <c r="C779" s="11"/>
      <c r="D779" s="11"/>
      <c r="E779" s="7"/>
      <c r="F779" s="8"/>
      <c r="G779" s="8"/>
      <c r="H779" s="9"/>
      <c r="I779" s="9"/>
      <c r="J779" s="9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</row>
    <row r="780" spans="3:54" ht="15.6" x14ac:dyDescent="0.3">
      <c r="C780" s="11"/>
      <c r="D780" s="11"/>
      <c r="E780" s="7"/>
      <c r="F780" s="8"/>
      <c r="G780" s="8"/>
      <c r="H780" s="9"/>
      <c r="I780" s="9"/>
      <c r="J780" s="9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</row>
    <row r="781" spans="3:54" ht="15.6" x14ac:dyDescent="0.3">
      <c r="C781" s="11"/>
      <c r="D781" s="11"/>
      <c r="E781" s="7"/>
      <c r="F781" s="8"/>
      <c r="G781" s="8"/>
      <c r="H781" s="9"/>
      <c r="I781" s="9"/>
      <c r="J781" s="9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</row>
    <row r="782" spans="3:54" ht="15.6" x14ac:dyDescent="0.3">
      <c r="C782" s="11"/>
      <c r="D782" s="11"/>
      <c r="E782" s="7"/>
      <c r="F782" s="8"/>
      <c r="G782" s="8"/>
      <c r="H782" s="9"/>
      <c r="I782" s="9"/>
      <c r="J782" s="9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</row>
    <row r="783" spans="3:54" ht="15.6" x14ac:dyDescent="0.3">
      <c r="C783" s="11"/>
      <c r="D783" s="11"/>
      <c r="E783" s="7"/>
      <c r="F783" s="8"/>
      <c r="G783" s="8"/>
      <c r="H783" s="9"/>
      <c r="I783" s="9"/>
      <c r="J783" s="9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</row>
    <row r="784" spans="3:54" ht="15.6" x14ac:dyDescent="0.3">
      <c r="C784" s="11"/>
      <c r="D784" s="11"/>
      <c r="E784" s="7"/>
      <c r="F784" s="8"/>
      <c r="G784" s="8"/>
      <c r="H784" s="9"/>
      <c r="I784" s="9"/>
      <c r="J784" s="9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</row>
    <row r="785" spans="3:54" ht="15.6" x14ac:dyDescent="0.3">
      <c r="C785" s="11"/>
      <c r="D785" s="11"/>
      <c r="E785" s="7"/>
      <c r="F785" s="8"/>
      <c r="G785" s="8"/>
      <c r="H785" s="9"/>
      <c r="I785" s="9"/>
      <c r="J785" s="9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</row>
    <row r="786" spans="3:54" ht="15.6" x14ac:dyDescent="0.3">
      <c r="C786" s="11"/>
      <c r="D786" s="11"/>
      <c r="E786" s="7"/>
      <c r="F786" s="8"/>
      <c r="G786" s="8"/>
      <c r="H786" s="9"/>
      <c r="I786" s="9"/>
      <c r="J786" s="9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</row>
    <row r="787" spans="3:54" ht="15.6" x14ac:dyDescent="0.3">
      <c r="C787" s="11"/>
      <c r="D787" s="11"/>
      <c r="E787" s="7"/>
      <c r="F787" s="8"/>
      <c r="G787" s="8"/>
      <c r="H787" s="9"/>
      <c r="I787" s="9"/>
      <c r="J787" s="9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</row>
    <row r="788" spans="3:54" ht="15.6" x14ac:dyDescent="0.3">
      <c r="C788" s="11"/>
      <c r="D788" s="11"/>
      <c r="E788" s="7"/>
      <c r="F788" s="8"/>
      <c r="G788" s="8"/>
      <c r="H788" s="9"/>
      <c r="I788" s="9"/>
      <c r="J788" s="9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</row>
    <row r="789" spans="3:54" ht="15.6" x14ac:dyDescent="0.3">
      <c r="C789" s="11"/>
      <c r="D789" s="11"/>
      <c r="E789" s="7"/>
      <c r="F789" s="8"/>
      <c r="G789" s="8"/>
      <c r="H789" s="9"/>
      <c r="I789" s="9"/>
      <c r="J789" s="9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</row>
    <row r="790" spans="3:54" ht="15.6" x14ac:dyDescent="0.3">
      <c r="C790" s="11"/>
      <c r="D790" s="11"/>
      <c r="E790" s="7"/>
      <c r="F790" s="8"/>
      <c r="G790" s="8"/>
      <c r="H790" s="9"/>
      <c r="I790" s="9"/>
      <c r="J790" s="9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</row>
    <row r="791" spans="3:54" ht="15.6" x14ac:dyDescent="0.3">
      <c r="C791" s="11"/>
      <c r="D791" s="11"/>
      <c r="E791" s="7"/>
      <c r="F791" s="8"/>
      <c r="G791" s="8"/>
      <c r="H791" s="9"/>
      <c r="I791" s="9"/>
      <c r="J791" s="9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</row>
    <row r="792" spans="3:54" ht="15.6" x14ac:dyDescent="0.3">
      <c r="C792" s="11"/>
      <c r="D792" s="11"/>
      <c r="E792" s="7"/>
      <c r="F792" s="8"/>
      <c r="G792" s="8"/>
      <c r="H792" s="9"/>
      <c r="I792" s="9"/>
      <c r="J792" s="9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</row>
    <row r="793" spans="3:54" ht="15.6" x14ac:dyDescent="0.3">
      <c r="C793" s="11"/>
      <c r="D793" s="11"/>
      <c r="E793" s="7"/>
      <c r="F793" s="8"/>
      <c r="G793" s="8"/>
      <c r="H793" s="9"/>
      <c r="I793" s="9"/>
      <c r="J793" s="9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</row>
    <row r="794" spans="3:54" ht="15.6" x14ac:dyDescent="0.3">
      <c r="C794" s="11"/>
      <c r="D794" s="11"/>
      <c r="E794" s="7"/>
      <c r="F794" s="8"/>
      <c r="G794" s="8"/>
      <c r="H794" s="9"/>
      <c r="I794" s="9"/>
      <c r="J794" s="9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</row>
    <row r="795" spans="3:54" ht="15.6" x14ac:dyDescent="0.3">
      <c r="C795" s="11"/>
      <c r="D795" s="11"/>
      <c r="E795" s="7"/>
      <c r="F795" s="8"/>
      <c r="G795" s="8"/>
      <c r="H795" s="9"/>
      <c r="I795" s="9"/>
      <c r="J795" s="9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</row>
    <row r="796" spans="3:54" ht="15.6" x14ac:dyDescent="0.3">
      <c r="C796" s="11"/>
      <c r="D796" s="11"/>
      <c r="E796" s="7"/>
      <c r="F796" s="8"/>
      <c r="G796" s="8"/>
      <c r="H796" s="9"/>
      <c r="I796" s="9"/>
      <c r="J796" s="9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</row>
    <row r="797" spans="3:54" ht="15.6" x14ac:dyDescent="0.3">
      <c r="C797" s="11"/>
      <c r="D797" s="11"/>
      <c r="E797" s="7"/>
      <c r="F797" s="8"/>
      <c r="G797" s="8"/>
      <c r="H797" s="9"/>
      <c r="I797" s="9"/>
      <c r="J797" s="9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</row>
    <row r="798" spans="3:54" ht="15.6" x14ac:dyDescent="0.3">
      <c r="C798" s="11"/>
      <c r="D798" s="11"/>
      <c r="E798" s="7"/>
      <c r="F798" s="8"/>
      <c r="G798" s="8"/>
      <c r="H798" s="9"/>
      <c r="I798" s="9"/>
      <c r="J798" s="9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</row>
    <row r="799" spans="3:54" ht="15.6" x14ac:dyDescent="0.3">
      <c r="C799" s="11"/>
      <c r="D799" s="11"/>
      <c r="E799" s="7"/>
      <c r="F799" s="8"/>
      <c r="G799" s="8"/>
      <c r="H799" s="9"/>
      <c r="I799" s="9"/>
      <c r="J799" s="9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</row>
    <row r="800" spans="3:54" ht="15.6" x14ac:dyDescent="0.3">
      <c r="C800" s="11"/>
      <c r="D800" s="11"/>
      <c r="E800" s="7"/>
      <c r="F800" s="8"/>
      <c r="G800" s="8"/>
      <c r="H800" s="9"/>
      <c r="I800" s="9"/>
      <c r="J800" s="9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</row>
    <row r="801" spans="3:54" ht="15.6" x14ac:dyDescent="0.3">
      <c r="C801" s="11"/>
      <c r="D801" s="11"/>
      <c r="E801" s="7"/>
      <c r="F801" s="8"/>
      <c r="G801" s="8"/>
      <c r="H801" s="9"/>
      <c r="I801" s="9"/>
      <c r="J801" s="9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</row>
    <row r="802" spans="3:54" ht="15.6" x14ac:dyDescent="0.3">
      <c r="C802" s="11"/>
      <c r="D802" s="11"/>
      <c r="E802" s="7"/>
      <c r="F802" s="8"/>
      <c r="G802" s="8"/>
      <c r="H802" s="9"/>
      <c r="I802" s="9"/>
      <c r="J802" s="9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</row>
    <row r="803" spans="3:54" ht="15.6" x14ac:dyDescent="0.3">
      <c r="C803" s="11"/>
      <c r="D803" s="11"/>
      <c r="E803" s="7"/>
      <c r="F803" s="8"/>
      <c r="G803" s="8"/>
      <c r="H803" s="9"/>
      <c r="I803" s="9"/>
      <c r="J803" s="9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</row>
    <row r="804" spans="3:54" ht="15.6" x14ac:dyDescent="0.3">
      <c r="C804" s="11"/>
      <c r="D804" s="11"/>
      <c r="E804" s="7"/>
      <c r="F804" s="8"/>
      <c r="G804" s="8"/>
      <c r="H804" s="9"/>
      <c r="I804" s="9"/>
      <c r="J804" s="9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</row>
    <row r="805" spans="3:54" ht="15.6" x14ac:dyDescent="0.3">
      <c r="C805" s="11"/>
      <c r="D805" s="11"/>
      <c r="E805" s="7"/>
      <c r="F805" s="8"/>
      <c r="G805" s="8"/>
      <c r="H805" s="9"/>
      <c r="I805" s="9"/>
      <c r="J805" s="9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</row>
    <row r="806" spans="3:54" ht="15.6" x14ac:dyDescent="0.3">
      <c r="C806" s="11"/>
      <c r="D806" s="11"/>
      <c r="E806" s="7"/>
      <c r="F806" s="8"/>
      <c r="G806" s="8"/>
      <c r="H806" s="9"/>
      <c r="I806" s="9"/>
      <c r="J806" s="9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</row>
    <row r="807" spans="3:54" ht="15.6" x14ac:dyDescent="0.3">
      <c r="C807" s="11"/>
      <c r="D807" s="11"/>
      <c r="E807" s="7"/>
      <c r="F807" s="8"/>
      <c r="G807" s="8"/>
      <c r="H807" s="9"/>
      <c r="I807" s="9"/>
      <c r="J807" s="9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</row>
    <row r="808" spans="3:54" ht="15.6" x14ac:dyDescent="0.3">
      <c r="C808" s="11"/>
      <c r="D808" s="11"/>
      <c r="E808" s="7"/>
      <c r="F808" s="8"/>
      <c r="G808" s="8"/>
      <c r="H808" s="9"/>
      <c r="I808" s="9"/>
      <c r="J808" s="9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</row>
    <row r="809" spans="3:54" ht="15.6" x14ac:dyDescent="0.3">
      <c r="C809" s="11"/>
      <c r="D809" s="11"/>
      <c r="E809" s="7"/>
      <c r="F809" s="8"/>
      <c r="G809" s="8"/>
      <c r="H809" s="9"/>
      <c r="I809" s="9"/>
      <c r="J809" s="9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</row>
    <row r="810" spans="3:54" ht="15.6" x14ac:dyDescent="0.3">
      <c r="C810" s="11"/>
      <c r="D810" s="11"/>
      <c r="E810" s="7"/>
      <c r="F810" s="8"/>
      <c r="G810" s="8"/>
      <c r="H810" s="9"/>
      <c r="I810" s="9"/>
      <c r="J810" s="9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</row>
    <row r="811" spans="3:54" ht="15.6" x14ac:dyDescent="0.3">
      <c r="C811" s="11"/>
      <c r="D811" s="11"/>
      <c r="E811" s="7"/>
      <c r="F811" s="8"/>
      <c r="G811" s="8"/>
      <c r="H811" s="9"/>
      <c r="I811" s="9"/>
      <c r="J811" s="9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</row>
    <row r="812" spans="3:54" ht="15.6" x14ac:dyDescent="0.3">
      <c r="C812" s="11"/>
      <c r="D812" s="11"/>
      <c r="E812" s="7"/>
      <c r="F812" s="8"/>
      <c r="G812" s="8"/>
      <c r="H812" s="9"/>
      <c r="I812" s="9"/>
      <c r="J812" s="9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</row>
    <row r="813" spans="3:54" ht="15.6" x14ac:dyDescent="0.3">
      <c r="C813" s="11"/>
      <c r="D813" s="11"/>
      <c r="E813" s="7"/>
      <c r="F813" s="8"/>
      <c r="G813" s="8"/>
      <c r="H813" s="9"/>
      <c r="I813" s="9"/>
      <c r="J813" s="9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</row>
    <row r="814" spans="3:54" ht="15.6" x14ac:dyDescent="0.3">
      <c r="C814" s="11"/>
      <c r="D814" s="11"/>
      <c r="E814" s="7"/>
      <c r="F814" s="8"/>
      <c r="G814" s="8"/>
      <c r="H814" s="9"/>
      <c r="I814" s="9"/>
      <c r="J814" s="9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</row>
    <row r="815" spans="3:54" ht="15.6" x14ac:dyDescent="0.3">
      <c r="C815" s="11"/>
      <c r="D815" s="11"/>
      <c r="E815" s="7"/>
      <c r="F815" s="8"/>
      <c r="G815" s="8"/>
      <c r="H815" s="9"/>
      <c r="I815" s="9"/>
      <c r="J815" s="9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</row>
    <row r="816" spans="3:54" ht="15.6" x14ac:dyDescent="0.3">
      <c r="C816" s="11"/>
      <c r="D816" s="11"/>
      <c r="E816" s="7"/>
      <c r="F816" s="8"/>
      <c r="G816" s="8"/>
      <c r="H816" s="9"/>
      <c r="I816" s="9"/>
      <c r="J816" s="9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</row>
    <row r="817" spans="3:54" ht="15.6" x14ac:dyDescent="0.3">
      <c r="C817" s="11"/>
      <c r="D817" s="11"/>
      <c r="E817" s="7"/>
      <c r="F817" s="8"/>
      <c r="G817" s="8"/>
      <c r="H817" s="9"/>
      <c r="I817" s="9"/>
      <c r="J817" s="9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</row>
    <row r="818" spans="3:54" ht="15.6" x14ac:dyDescent="0.3">
      <c r="C818" s="11"/>
      <c r="D818" s="11"/>
      <c r="E818" s="7"/>
      <c r="F818" s="8"/>
      <c r="G818" s="8"/>
      <c r="H818" s="9"/>
      <c r="I818" s="9"/>
      <c r="J818" s="9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</row>
    <row r="819" spans="3:54" ht="15.6" x14ac:dyDescent="0.3">
      <c r="C819" s="11"/>
      <c r="D819" s="11"/>
      <c r="E819" s="7"/>
      <c r="F819" s="8"/>
      <c r="G819" s="8"/>
      <c r="H819" s="9"/>
      <c r="I819" s="9"/>
      <c r="J819" s="9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</row>
    <row r="820" spans="3:54" ht="15.6" x14ac:dyDescent="0.3">
      <c r="C820" s="11"/>
      <c r="D820" s="11"/>
      <c r="E820" s="7"/>
      <c r="F820" s="8"/>
      <c r="G820" s="8"/>
      <c r="H820" s="9"/>
      <c r="I820" s="9"/>
      <c r="J820" s="9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</row>
    <row r="821" spans="3:54" ht="15.6" x14ac:dyDescent="0.3">
      <c r="C821" s="11"/>
      <c r="D821" s="11"/>
      <c r="E821" s="7"/>
      <c r="F821" s="8"/>
      <c r="G821" s="8"/>
      <c r="H821" s="9"/>
      <c r="I821" s="9"/>
      <c r="J821" s="9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</row>
    <row r="822" spans="3:54" ht="15.6" x14ac:dyDescent="0.3">
      <c r="C822" s="11"/>
      <c r="D822" s="11"/>
      <c r="E822" s="7"/>
      <c r="F822" s="8"/>
      <c r="G822" s="8"/>
      <c r="H822" s="9"/>
      <c r="I822" s="9"/>
      <c r="J822" s="9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</row>
    <row r="823" spans="3:54" ht="15.6" x14ac:dyDescent="0.3">
      <c r="C823" s="11"/>
      <c r="D823" s="11"/>
      <c r="E823" s="7"/>
      <c r="F823" s="8"/>
      <c r="G823" s="8"/>
      <c r="H823" s="9"/>
      <c r="I823" s="9"/>
      <c r="J823" s="9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</row>
    <row r="824" spans="3:54" ht="15.6" x14ac:dyDescent="0.3">
      <c r="C824" s="11"/>
      <c r="D824" s="11"/>
      <c r="E824" s="7"/>
      <c r="F824" s="8"/>
      <c r="G824" s="8"/>
      <c r="H824" s="9"/>
      <c r="I824" s="9"/>
      <c r="J824" s="9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</row>
    <row r="825" spans="3:54" ht="15.6" x14ac:dyDescent="0.3">
      <c r="C825" s="11"/>
      <c r="D825" s="11"/>
      <c r="E825" s="7"/>
      <c r="F825" s="8"/>
      <c r="G825" s="8"/>
      <c r="H825" s="9"/>
      <c r="I825" s="9"/>
      <c r="J825" s="9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</row>
    <row r="826" spans="3:54" ht="15.6" x14ac:dyDescent="0.3">
      <c r="C826" s="11"/>
      <c r="D826" s="11"/>
      <c r="E826" s="7"/>
      <c r="F826" s="8"/>
      <c r="G826" s="8"/>
      <c r="H826" s="9"/>
      <c r="I826" s="9"/>
      <c r="J826" s="9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</row>
    <row r="827" spans="3:54" ht="15.6" x14ac:dyDescent="0.3">
      <c r="C827" s="11"/>
      <c r="D827" s="11"/>
      <c r="E827" s="7"/>
      <c r="F827" s="8"/>
      <c r="G827" s="8"/>
      <c r="H827" s="9"/>
      <c r="I827" s="9"/>
      <c r="J827" s="9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</row>
    <row r="828" spans="3:54" ht="15.6" x14ac:dyDescent="0.3">
      <c r="C828" s="11"/>
      <c r="D828" s="11"/>
      <c r="E828" s="7"/>
      <c r="F828" s="8"/>
      <c r="G828" s="8"/>
      <c r="H828" s="9"/>
      <c r="I828" s="9"/>
      <c r="J828" s="9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</row>
    <row r="829" spans="3:54" ht="15.6" x14ac:dyDescent="0.3">
      <c r="C829" s="11"/>
      <c r="D829" s="11"/>
      <c r="E829" s="7"/>
      <c r="F829" s="8"/>
      <c r="G829" s="8"/>
      <c r="H829" s="9"/>
      <c r="I829" s="9"/>
      <c r="J829" s="9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</row>
    <row r="830" spans="3:54" ht="15.6" x14ac:dyDescent="0.3">
      <c r="C830" s="11"/>
      <c r="D830" s="11"/>
      <c r="E830" s="7"/>
      <c r="F830" s="8"/>
      <c r="G830" s="8"/>
      <c r="H830" s="9"/>
      <c r="I830" s="9"/>
      <c r="J830" s="9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</row>
    <row r="831" spans="3:54" ht="15.6" x14ac:dyDescent="0.3">
      <c r="C831" s="11"/>
      <c r="D831" s="11"/>
      <c r="E831" s="7"/>
      <c r="F831" s="8"/>
      <c r="G831" s="8"/>
      <c r="H831" s="9"/>
      <c r="I831" s="9"/>
      <c r="J831" s="9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</row>
    <row r="832" spans="3:54" ht="15.6" x14ac:dyDescent="0.3">
      <c r="C832" s="11"/>
      <c r="D832" s="11"/>
      <c r="E832" s="7"/>
      <c r="F832" s="8"/>
      <c r="G832" s="8"/>
      <c r="H832" s="9"/>
      <c r="I832" s="9"/>
      <c r="J832" s="9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</row>
    <row r="833" spans="3:54" ht="15.6" x14ac:dyDescent="0.3">
      <c r="C833" s="11"/>
      <c r="D833" s="11"/>
      <c r="E833" s="7"/>
      <c r="F833" s="8"/>
      <c r="G833" s="8"/>
      <c r="H833" s="9"/>
      <c r="I833" s="9"/>
      <c r="J833" s="9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</row>
    <row r="834" spans="3:54" ht="15.6" x14ac:dyDescent="0.3">
      <c r="C834" s="11"/>
      <c r="D834" s="11"/>
      <c r="E834" s="7"/>
      <c r="F834" s="8"/>
      <c r="G834" s="8"/>
      <c r="H834" s="9"/>
      <c r="I834" s="9"/>
      <c r="J834" s="9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</row>
    <row r="835" spans="3:54" ht="15.6" x14ac:dyDescent="0.3">
      <c r="C835" s="11"/>
      <c r="D835" s="11"/>
      <c r="E835" s="7"/>
      <c r="F835" s="8"/>
      <c r="G835" s="8"/>
      <c r="H835" s="9"/>
      <c r="I835" s="9"/>
      <c r="J835" s="9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</row>
    <row r="836" spans="3:54" ht="15.6" x14ac:dyDescent="0.3">
      <c r="C836" s="11"/>
      <c r="D836" s="11"/>
      <c r="E836" s="7"/>
      <c r="F836" s="8"/>
      <c r="G836" s="8"/>
      <c r="H836" s="9"/>
      <c r="I836" s="9"/>
      <c r="J836" s="9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</row>
    <row r="837" spans="3:54" ht="15.6" x14ac:dyDescent="0.3">
      <c r="C837" s="11"/>
      <c r="D837" s="11"/>
      <c r="E837" s="7"/>
      <c r="F837" s="8"/>
      <c r="G837" s="8"/>
      <c r="H837" s="9"/>
      <c r="I837" s="9"/>
      <c r="J837" s="9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</row>
    <row r="838" spans="3:54" ht="15.6" x14ac:dyDescent="0.3">
      <c r="C838" s="11"/>
      <c r="D838" s="11"/>
      <c r="E838" s="7"/>
      <c r="F838" s="8"/>
      <c r="G838" s="8"/>
      <c r="H838" s="9"/>
      <c r="I838" s="9"/>
      <c r="J838" s="9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</row>
    <row r="839" spans="3:54" ht="15.6" x14ac:dyDescent="0.3">
      <c r="C839" s="11"/>
      <c r="D839" s="11"/>
      <c r="E839" s="7"/>
      <c r="F839" s="8"/>
      <c r="G839" s="8"/>
      <c r="H839" s="9"/>
      <c r="I839" s="9"/>
      <c r="J839" s="9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</row>
    <row r="840" spans="3:54" ht="15.6" x14ac:dyDescent="0.3">
      <c r="C840" s="11"/>
      <c r="D840" s="11"/>
      <c r="E840" s="7"/>
      <c r="F840" s="8"/>
      <c r="G840" s="8"/>
      <c r="H840" s="9"/>
      <c r="I840" s="9"/>
      <c r="J840" s="9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</row>
    <row r="841" spans="3:54" ht="15.6" x14ac:dyDescent="0.3">
      <c r="C841" s="11"/>
      <c r="D841" s="11"/>
      <c r="E841" s="7"/>
      <c r="F841" s="8"/>
      <c r="G841" s="8"/>
      <c r="H841" s="9"/>
      <c r="I841" s="9"/>
      <c r="J841" s="9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</row>
    <row r="842" spans="3:54" ht="15.6" x14ac:dyDescent="0.3">
      <c r="C842" s="11"/>
      <c r="D842" s="11"/>
      <c r="E842" s="7"/>
      <c r="F842" s="8"/>
      <c r="G842" s="8"/>
      <c r="H842" s="9"/>
      <c r="I842" s="9"/>
      <c r="J842" s="9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</row>
    <row r="843" spans="3:54" ht="15.6" x14ac:dyDescent="0.3">
      <c r="C843" s="11"/>
      <c r="D843" s="11"/>
      <c r="E843" s="7"/>
      <c r="F843" s="8"/>
      <c r="G843" s="8"/>
      <c r="H843" s="9"/>
      <c r="I843" s="9"/>
      <c r="J843" s="9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</row>
    <row r="844" spans="3:54" ht="15.6" x14ac:dyDescent="0.3">
      <c r="C844" s="11"/>
      <c r="D844" s="11"/>
      <c r="E844" s="7"/>
      <c r="F844" s="8"/>
      <c r="G844" s="8"/>
      <c r="H844" s="9"/>
      <c r="I844" s="9"/>
      <c r="J844" s="9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</row>
    <row r="845" spans="3:54" ht="15.6" x14ac:dyDescent="0.3">
      <c r="C845" s="11"/>
      <c r="D845" s="11"/>
      <c r="E845" s="7"/>
      <c r="F845" s="8"/>
      <c r="G845" s="8"/>
      <c r="H845" s="9"/>
      <c r="I845" s="9"/>
      <c r="J845" s="9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</row>
    <row r="846" spans="3:54" ht="15.6" x14ac:dyDescent="0.3">
      <c r="C846" s="11"/>
      <c r="D846" s="11"/>
      <c r="E846" s="7"/>
      <c r="F846" s="8"/>
      <c r="G846" s="8"/>
      <c r="H846" s="9"/>
      <c r="I846" s="9"/>
      <c r="J846" s="9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</row>
    <row r="847" spans="3:54" ht="15.6" x14ac:dyDescent="0.3">
      <c r="C847" s="11"/>
      <c r="D847" s="11"/>
      <c r="E847" s="7"/>
      <c r="F847" s="8"/>
      <c r="G847" s="8"/>
      <c r="H847" s="9"/>
      <c r="I847" s="9"/>
      <c r="J847" s="9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</row>
    <row r="848" spans="3:54" ht="15.6" x14ac:dyDescent="0.3">
      <c r="C848" s="11"/>
      <c r="D848" s="11"/>
      <c r="E848" s="7"/>
      <c r="F848" s="8"/>
      <c r="G848" s="8"/>
      <c r="H848" s="9"/>
      <c r="I848" s="9"/>
      <c r="J848" s="9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</row>
    <row r="849" spans="3:54" ht="15.6" x14ac:dyDescent="0.3">
      <c r="C849" s="11"/>
      <c r="D849" s="11"/>
      <c r="E849" s="7"/>
      <c r="F849" s="8"/>
      <c r="G849" s="8"/>
      <c r="H849" s="9"/>
      <c r="I849" s="9"/>
      <c r="J849" s="9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</row>
    <row r="850" spans="3:54" ht="15.6" x14ac:dyDescent="0.3">
      <c r="C850" s="11"/>
      <c r="D850" s="11"/>
      <c r="E850" s="7"/>
      <c r="F850" s="8"/>
      <c r="G850" s="8"/>
      <c r="H850" s="9"/>
      <c r="I850" s="9"/>
      <c r="J850" s="9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</row>
    <row r="851" spans="3:54" ht="15.6" x14ac:dyDescent="0.3">
      <c r="C851" s="11"/>
      <c r="D851" s="11"/>
      <c r="E851" s="7"/>
      <c r="F851" s="8"/>
      <c r="G851" s="8"/>
      <c r="H851" s="9"/>
      <c r="I851" s="9"/>
      <c r="J851" s="9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</row>
    <row r="852" spans="3:54" ht="15.6" x14ac:dyDescent="0.3">
      <c r="C852" s="11"/>
      <c r="D852" s="11"/>
      <c r="E852" s="7"/>
      <c r="F852" s="8"/>
      <c r="G852" s="8"/>
      <c r="H852" s="9"/>
      <c r="I852" s="9"/>
      <c r="J852" s="9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</row>
    <row r="853" spans="3:54" ht="15.6" x14ac:dyDescent="0.3">
      <c r="C853" s="11"/>
      <c r="D853" s="11"/>
      <c r="E853" s="7"/>
      <c r="F853" s="8"/>
      <c r="G853" s="8"/>
      <c r="H853" s="9"/>
      <c r="I853" s="9"/>
      <c r="J853" s="9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</row>
    <row r="854" spans="3:54" ht="15.6" x14ac:dyDescent="0.3">
      <c r="C854" s="11"/>
      <c r="D854" s="11"/>
      <c r="E854" s="7"/>
      <c r="F854" s="8"/>
      <c r="G854" s="8"/>
      <c r="H854" s="9"/>
      <c r="I854" s="9"/>
      <c r="J854" s="9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</row>
    <row r="855" spans="3:54" ht="15.6" x14ac:dyDescent="0.3">
      <c r="C855" s="11"/>
      <c r="D855" s="11"/>
      <c r="E855" s="7"/>
      <c r="F855" s="8"/>
      <c r="G855" s="8"/>
      <c r="H855" s="9"/>
      <c r="I855" s="9"/>
      <c r="J855" s="9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</row>
    <row r="856" spans="3:54" ht="15.6" x14ac:dyDescent="0.3">
      <c r="C856" s="11"/>
      <c r="D856" s="11"/>
      <c r="E856" s="7"/>
      <c r="F856" s="8"/>
      <c r="G856" s="8"/>
      <c r="H856" s="9"/>
      <c r="I856" s="9"/>
      <c r="J856" s="9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</row>
    <row r="857" spans="3:54" ht="15.6" x14ac:dyDescent="0.3">
      <c r="C857" s="11"/>
      <c r="D857" s="11"/>
      <c r="E857" s="7"/>
      <c r="F857" s="8"/>
      <c r="G857" s="8"/>
      <c r="H857" s="9"/>
      <c r="I857" s="9"/>
      <c r="J857" s="9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</row>
    <row r="858" spans="3:54" ht="15.6" x14ac:dyDescent="0.3">
      <c r="C858" s="11"/>
      <c r="D858" s="11"/>
      <c r="E858" s="7"/>
      <c r="F858" s="8"/>
      <c r="G858" s="8"/>
      <c r="H858" s="9"/>
      <c r="I858" s="9"/>
      <c r="J858" s="9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</row>
    <row r="859" spans="3:54" ht="15.6" x14ac:dyDescent="0.3">
      <c r="C859" s="11"/>
      <c r="D859" s="11"/>
      <c r="E859" s="7"/>
      <c r="F859" s="8"/>
      <c r="G859" s="8"/>
      <c r="H859" s="9"/>
      <c r="I859" s="9"/>
      <c r="J859" s="9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</row>
    <row r="860" spans="3:54" ht="15.6" x14ac:dyDescent="0.3">
      <c r="C860" s="11"/>
      <c r="D860" s="11"/>
      <c r="E860" s="7"/>
      <c r="F860" s="8"/>
      <c r="G860" s="8"/>
      <c r="H860" s="9"/>
      <c r="I860" s="9"/>
      <c r="J860" s="9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</row>
    <row r="861" spans="3:54" ht="15.6" x14ac:dyDescent="0.3">
      <c r="C861" s="11"/>
      <c r="D861" s="11"/>
      <c r="E861" s="7"/>
      <c r="F861" s="8"/>
      <c r="G861" s="8"/>
      <c r="H861" s="9"/>
      <c r="I861" s="9"/>
      <c r="J861" s="9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</row>
    <row r="862" spans="3:54" ht="15.6" x14ac:dyDescent="0.3">
      <c r="C862" s="11"/>
      <c r="D862" s="11"/>
      <c r="E862" s="7"/>
      <c r="F862" s="8"/>
      <c r="G862" s="8"/>
      <c r="H862" s="9"/>
      <c r="I862" s="9"/>
      <c r="J862" s="9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</row>
    <row r="863" spans="3:54" ht="15.6" x14ac:dyDescent="0.3">
      <c r="C863" s="11"/>
      <c r="D863" s="11"/>
      <c r="E863" s="7"/>
      <c r="F863" s="8"/>
      <c r="G863" s="8"/>
      <c r="H863" s="9"/>
      <c r="I863" s="9"/>
      <c r="J863" s="9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</row>
    <row r="864" spans="3:54" ht="15.6" x14ac:dyDescent="0.3">
      <c r="C864" s="11"/>
      <c r="D864" s="11"/>
      <c r="E864" s="7"/>
      <c r="F864" s="8"/>
      <c r="G864" s="8"/>
      <c r="H864" s="9"/>
      <c r="I864" s="9"/>
      <c r="J864" s="9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</row>
    <row r="865" spans="3:54" ht="15.6" x14ac:dyDescent="0.3">
      <c r="C865" s="11"/>
      <c r="D865" s="11"/>
      <c r="E865" s="7"/>
      <c r="F865" s="8"/>
      <c r="G865" s="8"/>
      <c r="H865" s="9"/>
      <c r="I865" s="9"/>
      <c r="J865" s="9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</row>
    <row r="866" spans="3:54" ht="15.6" x14ac:dyDescent="0.3">
      <c r="C866" s="11"/>
      <c r="D866" s="11"/>
      <c r="E866" s="7"/>
      <c r="F866" s="8"/>
      <c r="G866" s="8"/>
      <c r="H866" s="9"/>
      <c r="I866" s="9"/>
      <c r="J866" s="9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</row>
    <row r="867" spans="3:54" ht="15.6" x14ac:dyDescent="0.3">
      <c r="C867" s="11"/>
      <c r="D867" s="11"/>
      <c r="E867" s="7"/>
      <c r="F867" s="8"/>
      <c r="G867" s="8"/>
      <c r="H867" s="9"/>
      <c r="I867" s="9"/>
      <c r="J867" s="9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</row>
    <row r="868" spans="3:54" ht="15.6" x14ac:dyDescent="0.3">
      <c r="C868" s="11"/>
      <c r="D868" s="11"/>
      <c r="E868" s="7"/>
      <c r="F868" s="8"/>
      <c r="G868" s="8"/>
      <c r="H868" s="9"/>
      <c r="I868" s="9"/>
      <c r="J868" s="9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</row>
    <row r="869" spans="3:54" ht="15.6" x14ac:dyDescent="0.3">
      <c r="C869" s="11"/>
      <c r="D869" s="11"/>
      <c r="E869" s="7"/>
      <c r="F869" s="8"/>
      <c r="G869" s="8"/>
      <c r="H869" s="9"/>
      <c r="I869" s="9"/>
      <c r="J869" s="9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</row>
    <row r="870" spans="3:54" ht="15.6" x14ac:dyDescent="0.3">
      <c r="C870" s="11"/>
      <c r="D870" s="11"/>
      <c r="E870" s="7"/>
      <c r="F870" s="8"/>
      <c r="G870" s="8"/>
      <c r="H870" s="9"/>
      <c r="I870" s="9"/>
      <c r="J870" s="9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</row>
    <row r="871" spans="3:54" ht="15.6" x14ac:dyDescent="0.3">
      <c r="C871" s="11"/>
      <c r="D871" s="11"/>
      <c r="E871" s="7"/>
      <c r="F871" s="8"/>
      <c r="G871" s="8"/>
      <c r="H871" s="9"/>
      <c r="I871" s="9"/>
      <c r="J871" s="9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</row>
    <row r="872" spans="3:54" ht="15.6" x14ac:dyDescent="0.3">
      <c r="C872" s="11"/>
      <c r="D872" s="11"/>
      <c r="E872" s="7"/>
      <c r="F872" s="8"/>
      <c r="G872" s="8"/>
      <c r="H872" s="9"/>
      <c r="I872" s="9"/>
      <c r="J872" s="9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</row>
    <row r="873" spans="3:54" ht="15.6" x14ac:dyDescent="0.3">
      <c r="C873" s="11"/>
      <c r="D873" s="11"/>
      <c r="E873" s="7"/>
      <c r="F873" s="8"/>
      <c r="G873" s="8"/>
      <c r="H873" s="9"/>
      <c r="I873" s="9"/>
      <c r="J873" s="9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</row>
    <row r="874" spans="3:54" ht="15.6" x14ac:dyDescent="0.3">
      <c r="C874" s="11"/>
      <c r="D874" s="11"/>
      <c r="E874" s="7"/>
      <c r="F874" s="8"/>
      <c r="G874" s="8"/>
      <c r="H874" s="9"/>
      <c r="I874" s="9"/>
      <c r="J874" s="9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</row>
    <row r="875" spans="3:54" ht="15.6" x14ac:dyDescent="0.3">
      <c r="C875" s="11"/>
      <c r="D875" s="11"/>
      <c r="E875" s="7"/>
      <c r="F875" s="8"/>
      <c r="G875" s="8"/>
      <c r="H875" s="9"/>
      <c r="I875" s="9"/>
      <c r="J875" s="9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</row>
    <row r="876" spans="3:54" ht="15.6" x14ac:dyDescent="0.3">
      <c r="C876" s="11"/>
      <c r="D876" s="11"/>
      <c r="E876" s="7"/>
      <c r="F876" s="8"/>
      <c r="G876" s="8"/>
      <c r="H876" s="9"/>
      <c r="I876" s="9"/>
      <c r="J876" s="9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</row>
    <row r="877" spans="3:54" ht="15.6" x14ac:dyDescent="0.3">
      <c r="C877" s="11"/>
      <c r="D877" s="11"/>
      <c r="E877" s="7"/>
      <c r="F877" s="8"/>
      <c r="G877" s="8"/>
      <c r="H877" s="9"/>
      <c r="I877" s="9"/>
      <c r="J877" s="9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</row>
    <row r="878" spans="3:54" ht="15.6" x14ac:dyDescent="0.3">
      <c r="C878" s="11"/>
      <c r="D878" s="11"/>
      <c r="E878" s="7"/>
      <c r="F878" s="8"/>
      <c r="G878" s="8"/>
      <c r="H878" s="9"/>
      <c r="I878" s="9"/>
      <c r="J878" s="9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</row>
    <row r="879" spans="3:54" ht="15.6" x14ac:dyDescent="0.3">
      <c r="C879" s="11"/>
      <c r="D879" s="11"/>
      <c r="E879" s="7"/>
      <c r="F879" s="8"/>
      <c r="G879" s="8"/>
      <c r="H879" s="9"/>
      <c r="I879" s="9"/>
      <c r="J879" s="9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</row>
    <row r="880" spans="3:54" ht="15.6" x14ac:dyDescent="0.3">
      <c r="C880" s="11"/>
      <c r="D880" s="11"/>
      <c r="E880" s="7"/>
      <c r="F880" s="8"/>
      <c r="G880" s="8"/>
      <c r="H880" s="9"/>
      <c r="I880" s="9"/>
      <c r="J880" s="9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</row>
    <row r="881" spans="3:54" ht="15.6" x14ac:dyDescent="0.3">
      <c r="C881" s="11"/>
      <c r="D881" s="11"/>
      <c r="E881" s="7"/>
      <c r="F881" s="8"/>
      <c r="G881" s="8"/>
      <c r="H881" s="9"/>
      <c r="I881" s="9"/>
      <c r="J881" s="9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</row>
    <row r="882" spans="3:54" ht="15.6" x14ac:dyDescent="0.3">
      <c r="C882" s="11"/>
      <c r="D882" s="11"/>
      <c r="E882" s="7"/>
      <c r="F882" s="8"/>
      <c r="G882" s="8"/>
      <c r="H882" s="9"/>
      <c r="I882" s="9"/>
      <c r="J882" s="9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</row>
    <row r="883" spans="3:54" ht="15.6" x14ac:dyDescent="0.3">
      <c r="C883" s="11"/>
      <c r="D883" s="11"/>
      <c r="E883" s="7"/>
      <c r="F883" s="8"/>
      <c r="G883" s="8"/>
      <c r="H883" s="9"/>
      <c r="I883" s="9"/>
      <c r="J883" s="9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</row>
    <row r="884" spans="3:54" ht="15.6" x14ac:dyDescent="0.3">
      <c r="C884" s="11"/>
      <c r="D884" s="11"/>
      <c r="E884" s="7"/>
      <c r="F884" s="8"/>
      <c r="G884" s="8"/>
      <c r="H884" s="9"/>
      <c r="I884" s="9"/>
      <c r="J884" s="9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</row>
    <row r="885" spans="3:54" ht="15.6" x14ac:dyDescent="0.3">
      <c r="C885" s="11"/>
      <c r="D885" s="11"/>
      <c r="E885" s="7"/>
      <c r="F885" s="8"/>
      <c r="G885" s="8"/>
      <c r="H885" s="9"/>
      <c r="I885" s="9"/>
      <c r="J885" s="9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</row>
    <row r="886" spans="3:54" ht="15.6" x14ac:dyDescent="0.3">
      <c r="C886" s="11"/>
      <c r="D886" s="11"/>
      <c r="E886" s="7"/>
      <c r="F886" s="8"/>
      <c r="G886" s="8"/>
      <c r="H886" s="9"/>
      <c r="I886" s="9"/>
      <c r="J886" s="9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</row>
    <row r="887" spans="3:54" ht="15.6" x14ac:dyDescent="0.3">
      <c r="C887" s="11"/>
      <c r="D887" s="11"/>
      <c r="E887" s="7"/>
      <c r="F887" s="8"/>
      <c r="G887" s="8"/>
      <c r="H887" s="9"/>
      <c r="I887" s="9"/>
      <c r="J887" s="9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</row>
    <row r="888" spans="3:54" ht="15.6" x14ac:dyDescent="0.3">
      <c r="C888" s="11"/>
      <c r="D888" s="11"/>
      <c r="E888" s="7"/>
      <c r="F888" s="8"/>
      <c r="G888" s="8"/>
      <c r="H888" s="9"/>
      <c r="I888" s="9"/>
      <c r="J888" s="9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</row>
    <row r="889" spans="3:54" ht="15.6" x14ac:dyDescent="0.3">
      <c r="C889" s="11"/>
      <c r="D889" s="11"/>
      <c r="E889" s="7"/>
      <c r="F889" s="8"/>
      <c r="G889" s="8"/>
      <c r="H889" s="9"/>
      <c r="I889" s="9"/>
      <c r="J889" s="9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</row>
    <row r="890" spans="3:54" ht="15.6" x14ac:dyDescent="0.3">
      <c r="C890" s="11"/>
      <c r="D890" s="11"/>
      <c r="E890" s="7"/>
      <c r="F890" s="8"/>
      <c r="G890" s="8"/>
      <c r="H890" s="9"/>
      <c r="I890" s="9"/>
      <c r="J890" s="9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</row>
    <row r="891" spans="3:54" ht="15.6" x14ac:dyDescent="0.3">
      <c r="C891" s="11"/>
      <c r="D891" s="11"/>
      <c r="E891" s="7"/>
      <c r="F891" s="8"/>
      <c r="G891" s="8"/>
      <c r="H891" s="9"/>
      <c r="I891" s="9"/>
      <c r="J891" s="9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</row>
    <row r="892" spans="3:54" ht="15.6" x14ac:dyDescent="0.3">
      <c r="C892" s="11"/>
      <c r="D892" s="11"/>
      <c r="E892" s="7"/>
      <c r="F892" s="8"/>
      <c r="G892" s="8"/>
      <c r="H892" s="9"/>
      <c r="I892" s="9"/>
      <c r="J892" s="9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</row>
    <row r="893" spans="3:54" ht="15.6" x14ac:dyDescent="0.3">
      <c r="C893" s="11"/>
      <c r="D893" s="11"/>
      <c r="E893" s="7"/>
      <c r="F893" s="8"/>
      <c r="G893" s="8"/>
      <c r="H893" s="9"/>
      <c r="I893" s="9"/>
      <c r="J893" s="9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</row>
    <row r="894" spans="3:54" ht="15.6" x14ac:dyDescent="0.3">
      <c r="C894" s="11"/>
      <c r="D894" s="11"/>
      <c r="E894" s="7"/>
      <c r="F894" s="8"/>
      <c r="G894" s="8"/>
      <c r="H894" s="9"/>
      <c r="I894" s="9"/>
      <c r="J894" s="9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</row>
    <row r="895" spans="3:54" ht="15.6" x14ac:dyDescent="0.3">
      <c r="C895" s="11"/>
      <c r="D895" s="11"/>
      <c r="E895" s="7"/>
      <c r="F895" s="8"/>
      <c r="G895" s="8"/>
      <c r="H895" s="9"/>
      <c r="I895" s="9"/>
      <c r="J895" s="9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</row>
    <row r="896" spans="3:54" ht="15.6" x14ac:dyDescent="0.3">
      <c r="C896" s="11"/>
      <c r="D896" s="11"/>
      <c r="E896" s="7"/>
      <c r="F896" s="8"/>
      <c r="G896" s="8"/>
      <c r="H896" s="9"/>
      <c r="I896" s="9"/>
      <c r="J896" s="9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</row>
    <row r="897" spans="3:54" ht="15.6" x14ac:dyDescent="0.3">
      <c r="C897" s="11"/>
      <c r="D897" s="11"/>
      <c r="E897" s="7"/>
      <c r="F897" s="8"/>
      <c r="G897" s="8"/>
      <c r="H897" s="9"/>
      <c r="I897" s="9"/>
      <c r="J897" s="9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</row>
    <row r="898" spans="3:54" ht="15.6" x14ac:dyDescent="0.3">
      <c r="C898" s="11"/>
      <c r="D898" s="11"/>
      <c r="E898" s="7"/>
      <c r="F898" s="8"/>
      <c r="G898" s="8"/>
      <c r="H898" s="9"/>
      <c r="I898" s="9"/>
      <c r="J898" s="9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</row>
    <row r="899" spans="3:54" ht="15.6" x14ac:dyDescent="0.3">
      <c r="C899" s="11"/>
      <c r="D899" s="11"/>
      <c r="E899" s="7"/>
      <c r="F899" s="8"/>
      <c r="G899" s="8"/>
      <c r="H899" s="9"/>
      <c r="I899" s="9"/>
      <c r="J899" s="9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</row>
    <row r="900" spans="3:54" ht="15.6" x14ac:dyDescent="0.3">
      <c r="C900" s="11"/>
      <c r="D900" s="11"/>
      <c r="E900" s="7"/>
      <c r="F900" s="8"/>
      <c r="G900" s="8"/>
      <c r="H900" s="9"/>
      <c r="I900" s="9"/>
      <c r="J900" s="9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</row>
    <row r="901" spans="3:54" ht="15.6" x14ac:dyDescent="0.3">
      <c r="C901" s="11"/>
      <c r="D901" s="11"/>
      <c r="E901" s="7"/>
      <c r="F901" s="8"/>
      <c r="G901" s="8"/>
      <c r="H901" s="9"/>
      <c r="I901" s="9"/>
      <c r="J901" s="9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</row>
    <row r="902" spans="3:54" ht="15.6" x14ac:dyDescent="0.3">
      <c r="C902" s="11"/>
      <c r="D902" s="11"/>
      <c r="E902" s="7"/>
      <c r="F902" s="8"/>
      <c r="G902" s="8"/>
      <c r="H902" s="9"/>
      <c r="I902" s="9"/>
      <c r="J902" s="9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</row>
    <row r="903" spans="3:54" ht="15.6" x14ac:dyDescent="0.3">
      <c r="C903" s="11"/>
      <c r="D903" s="11"/>
      <c r="E903" s="7"/>
      <c r="F903" s="8"/>
      <c r="G903" s="8"/>
      <c r="H903" s="9"/>
      <c r="I903" s="9"/>
      <c r="J903" s="9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</row>
    <row r="904" spans="3:54" ht="15.6" x14ac:dyDescent="0.3">
      <c r="C904" s="11"/>
      <c r="D904" s="11"/>
      <c r="E904" s="7"/>
      <c r="F904" s="8"/>
      <c r="G904" s="8"/>
      <c r="H904" s="9"/>
      <c r="I904" s="9"/>
      <c r="J904" s="9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</row>
    <row r="905" spans="3:54" ht="15.6" x14ac:dyDescent="0.3">
      <c r="C905" s="11"/>
      <c r="D905" s="11"/>
      <c r="E905" s="7"/>
      <c r="F905" s="8"/>
      <c r="G905" s="8"/>
      <c r="H905" s="9"/>
      <c r="I905" s="9"/>
      <c r="J905" s="9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</row>
    <row r="906" spans="3:54" ht="15.6" x14ac:dyDescent="0.3">
      <c r="C906" s="11"/>
      <c r="D906" s="11"/>
      <c r="E906" s="7"/>
      <c r="F906" s="8"/>
      <c r="G906" s="8"/>
      <c r="H906" s="9"/>
      <c r="I906" s="9"/>
      <c r="J906" s="9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</row>
    <row r="907" spans="3:54" ht="15.6" x14ac:dyDescent="0.3">
      <c r="C907" s="11"/>
      <c r="D907" s="11"/>
      <c r="E907" s="7"/>
      <c r="F907" s="8"/>
      <c r="G907" s="8"/>
      <c r="H907" s="9"/>
      <c r="I907" s="9"/>
      <c r="J907" s="9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</row>
    <row r="908" spans="3:54" ht="15.6" x14ac:dyDescent="0.3">
      <c r="C908" s="11"/>
      <c r="D908" s="11"/>
      <c r="E908" s="7"/>
      <c r="F908" s="8"/>
      <c r="G908" s="8"/>
      <c r="H908" s="9"/>
      <c r="I908" s="9"/>
      <c r="J908" s="9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</row>
    <row r="909" spans="3:54" ht="15.6" x14ac:dyDescent="0.3">
      <c r="C909" s="11"/>
      <c r="D909" s="11"/>
      <c r="E909" s="7"/>
      <c r="F909" s="8"/>
      <c r="G909" s="8"/>
      <c r="H909" s="9"/>
      <c r="I909" s="9"/>
      <c r="J909" s="9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</row>
    <row r="910" spans="3:54" ht="15.6" x14ac:dyDescent="0.3">
      <c r="C910" s="11"/>
      <c r="D910" s="11"/>
      <c r="E910" s="7"/>
      <c r="F910" s="8"/>
      <c r="G910" s="8"/>
      <c r="H910" s="9"/>
      <c r="I910" s="9"/>
      <c r="J910" s="9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</row>
    <row r="911" spans="3:54" ht="15.6" x14ac:dyDescent="0.3">
      <c r="C911" s="11"/>
      <c r="D911" s="11"/>
      <c r="E911" s="7"/>
      <c r="F911" s="8"/>
      <c r="G911" s="8"/>
      <c r="H911" s="9"/>
      <c r="I911" s="9"/>
      <c r="J911" s="9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</row>
    <row r="912" spans="3:54" ht="15.6" x14ac:dyDescent="0.3">
      <c r="C912" s="11"/>
      <c r="D912" s="11"/>
      <c r="E912" s="7"/>
      <c r="F912" s="8"/>
      <c r="G912" s="8"/>
      <c r="H912" s="9"/>
      <c r="I912" s="9"/>
      <c r="J912" s="9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</row>
    <row r="913" spans="3:54" ht="15.6" x14ac:dyDescent="0.3">
      <c r="C913" s="11"/>
      <c r="D913" s="11"/>
      <c r="E913" s="7"/>
      <c r="F913" s="8"/>
      <c r="G913" s="8"/>
      <c r="H913" s="9"/>
      <c r="I913" s="9"/>
      <c r="J913" s="9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</row>
    <row r="914" spans="3:54" ht="15.6" x14ac:dyDescent="0.3">
      <c r="C914" s="11"/>
      <c r="D914" s="11"/>
      <c r="E914" s="7"/>
      <c r="F914" s="8"/>
      <c r="G914" s="8"/>
      <c r="H914" s="9"/>
      <c r="I914" s="9"/>
      <c r="J914" s="9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</row>
    <row r="915" spans="3:54" ht="15.6" x14ac:dyDescent="0.3">
      <c r="C915" s="11"/>
      <c r="D915" s="11"/>
      <c r="E915" s="7"/>
      <c r="F915" s="8"/>
      <c r="G915" s="8"/>
      <c r="H915" s="9"/>
      <c r="I915" s="9"/>
      <c r="J915" s="9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</row>
    <row r="916" spans="3:54" ht="15.6" x14ac:dyDescent="0.3">
      <c r="C916" s="11"/>
      <c r="D916" s="11"/>
      <c r="E916" s="7"/>
      <c r="F916" s="8"/>
      <c r="G916" s="8"/>
      <c r="H916" s="9"/>
      <c r="I916" s="9"/>
      <c r="J916" s="9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</row>
    <row r="917" spans="3:54" ht="15.6" x14ac:dyDescent="0.3">
      <c r="C917" s="11"/>
      <c r="D917" s="11"/>
      <c r="E917" s="7"/>
      <c r="F917" s="8"/>
      <c r="G917" s="8"/>
      <c r="H917" s="9"/>
      <c r="I917" s="9"/>
      <c r="J917" s="9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</row>
    <row r="918" spans="3:54" ht="15.6" x14ac:dyDescent="0.3">
      <c r="C918" s="11"/>
      <c r="D918" s="11"/>
      <c r="E918" s="7"/>
      <c r="F918" s="8"/>
      <c r="G918" s="8"/>
      <c r="H918" s="9"/>
      <c r="I918" s="9"/>
      <c r="J918" s="9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</row>
    <row r="919" spans="3:54" ht="15.6" x14ac:dyDescent="0.3">
      <c r="C919" s="11"/>
      <c r="D919" s="11"/>
      <c r="E919" s="7"/>
      <c r="F919" s="8"/>
      <c r="G919" s="8"/>
      <c r="H919" s="9"/>
      <c r="I919" s="9"/>
      <c r="J919" s="9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</row>
    <row r="920" spans="3:54" ht="15.6" x14ac:dyDescent="0.3">
      <c r="C920" s="11"/>
      <c r="D920" s="11"/>
      <c r="E920" s="7"/>
      <c r="F920" s="8"/>
      <c r="G920" s="8"/>
      <c r="H920" s="9"/>
      <c r="I920" s="9"/>
      <c r="J920" s="9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</row>
    <row r="921" spans="3:54" ht="15.6" x14ac:dyDescent="0.3">
      <c r="C921" s="11"/>
      <c r="D921" s="11"/>
      <c r="E921" s="7"/>
      <c r="F921" s="8"/>
      <c r="G921" s="8"/>
      <c r="H921" s="9"/>
      <c r="I921" s="9"/>
      <c r="J921" s="9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</row>
    <row r="922" spans="3:54" ht="15.6" x14ac:dyDescent="0.3">
      <c r="C922" s="11"/>
      <c r="D922" s="11"/>
      <c r="E922" s="7"/>
      <c r="F922" s="8"/>
      <c r="G922" s="8"/>
      <c r="H922" s="9"/>
      <c r="I922" s="9"/>
      <c r="J922" s="9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</row>
    <row r="923" spans="3:54" ht="15.6" x14ac:dyDescent="0.3">
      <c r="C923" s="11"/>
      <c r="D923" s="11"/>
      <c r="E923" s="7"/>
      <c r="F923" s="8"/>
      <c r="G923" s="8"/>
      <c r="H923" s="9"/>
      <c r="I923" s="9"/>
      <c r="J923" s="9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</row>
    <row r="924" spans="3:54" ht="15.6" x14ac:dyDescent="0.3">
      <c r="C924" s="11"/>
      <c r="D924" s="11"/>
      <c r="E924" s="7"/>
      <c r="F924" s="8"/>
      <c r="G924" s="8"/>
      <c r="H924" s="9"/>
      <c r="I924" s="9"/>
      <c r="J924" s="9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</row>
    <row r="925" spans="3:54" ht="15.6" x14ac:dyDescent="0.3">
      <c r="C925" s="11"/>
      <c r="D925" s="11"/>
      <c r="E925" s="7"/>
      <c r="F925" s="8"/>
      <c r="G925" s="8"/>
      <c r="H925" s="9"/>
      <c r="I925" s="9"/>
      <c r="J925" s="9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</row>
    <row r="926" spans="3:54" ht="15.6" x14ac:dyDescent="0.3">
      <c r="C926" s="11"/>
      <c r="D926" s="11"/>
      <c r="E926" s="7"/>
      <c r="F926" s="8"/>
      <c r="G926" s="8"/>
      <c r="H926" s="9"/>
      <c r="I926" s="9"/>
      <c r="J926" s="9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</row>
    <row r="927" spans="3:54" ht="15.6" x14ac:dyDescent="0.3">
      <c r="C927" s="11"/>
      <c r="D927" s="11"/>
      <c r="E927" s="7"/>
      <c r="F927" s="8"/>
      <c r="G927" s="8"/>
      <c r="H927" s="9"/>
      <c r="I927" s="9"/>
      <c r="J927" s="9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</row>
    <row r="928" spans="3:54" ht="15.6" x14ac:dyDescent="0.3">
      <c r="C928" s="11"/>
      <c r="D928" s="11"/>
      <c r="E928" s="7"/>
      <c r="F928" s="8"/>
      <c r="G928" s="8"/>
      <c r="H928" s="9"/>
      <c r="I928" s="9"/>
      <c r="J928" s="9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</row>
    <row r="929" spans="3:54" ht="15.6" x14ac:dyDescent="0.3">
      <c r="C929" s="11"/>
      <c r="D929" s="11"/>
      <c r="E929" s="7"/>
      <c r="F929" s="8"/>
      <c r="G929" s="8"/>
      <c r="H929" s="9"/>
      <c r="I929" s="9"/>
      <c r="J929" s="9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</row>
    <row r="930" spans="3:54" ht="15.6" x14ac:dyDescent="0.3">
      <c r="C930" s="11"/>
      <c r="D930" s="11"/>
      <c r="E930" s="7"/>
      <c r="F930" s="8"/>
      <c r="G930" s="8"/>
      <c r="H930" s="9"/>
      <c r="I930" s="9"/>
      <c r="J930" s="9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</row>
    <row r="931" spans="3:54" ht="15.6" x14ac:dyDescent="0.3">
      <c r="C931" s="11"/>
      <c r="D931" s="11"/>
      <c r="E931" s="7"/>
      <c r="F931" s="8"/>
      <c r="G931" s="8"/>
      <c r="H931" s="9"/>
      <c r="I931" s="9"/>
      <c r="J931" s="9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</row>
    <row r="932" spans="3:54" ht="15.6" x14ac:dyDescent="0.3">
      <c r="C932" s="11"/>
      <c r="D932" s="11"/>
      <c r="E932" s="7"/>
      <c r="F932" s="8"/>
      <c r="G932" s="8"/>
      <c r="H932" s="9"/>
      <c r="I932" s="9"/>
      <c r="J932" s="9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</row>
    <row r="933" spans="3:54" ht="15.6" x14ac:dyDescent="0.3">
      <c r="C933" s="11"/>
      <c r="D933" s="11"/>
      <c r="E933" s="7"/>
      <c r="F933" s="8"/>
      <c r="G933" s="8"/>
      <c r="H933" s="9"/>
      <c r="I933" s="9"/>
      <c r="J933" s="9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</row>
    <row r="934" spans="3:54" ht="15.6" x14ac:dyDescent="0.3">
      <c r="C934" s="11"/>
      <c r="D934" s="11"/>
      <c r="E934" s="7"/>
      <c r="F934" s="8"/>
      <c r="G934" s="8"/>
      <c r="H934" s="9"/>
      <c r="I934" s="9"/>
      <c r="J934" s="9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</row>
    <row r="935" spans="3:54" ht="15.6" x14ac:dyDescent="0.3">
      <c r="C935" s="11"/>
      <c r="D935" s="11"/>
      <c r="E935" s="7"/>
      <c r="F935" s="8"/>
      <c r="G935" s="8"/>
      <c r="H935" s="9"/>
      <c r="I935" s="9"/>
      <c r="J935" s="9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</row>
    <row r="936" spans="3:54" ht="15.6" x14ac:dyDescent="0.3">
      <c r="C936" s="11"/>
      <c r="D936" s="11"/>
      <c r="E936" s="7"/>
      <c r="F936" s="8"/>
      <c r="G936" s="8"/>
      <c r="H936" s="9"/>
      <c r="I936" s="9"/>
      <c r="J936" s="9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</row>
    <row r="937" spans="3:54" ht="15.6" x14ac:dyDescent="0.3">
      <c r="C937" s="11"/>
      <c r="D937" s="11"/>
      <c r="E937" s="7"/>
      <c r="F937" s="8"/>
      <c r="G937" s="8"/>
      <c r="H937" s="9"/>
      <c r="I937" s="9"/>
      <c r="J937" s="9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</row>
    <row r="938" spans="3:54" ht="15.6" x14ac:dyDescent="0.3">
      <c r="C938" s="11"/>
      <c r="D938" s="11"/>
      <c r="E938" s="7"/>
      <c r="F938" s="8"/>
      <c r="G938" s="8"/>
      <c r="H938" s="9"/>
      <c r="I938" s="9"/>
      <c r="J938" s="9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</row>
    <row r="939" spans="3:54" ht="15.6" x14ac:dyDescent="0.3">
      <c r="C939" s="11"/>
      <c r="D939" s="11"/>
      <c r="E939" s="7"/>
      <c r="F939" s="8"/>
      <c r="G939" s="8"/>
      <c r="H939" s="9"/>
      <c r="I939" s="9"/>
      <c r="J939" s="9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</row>
    <row r="940" spans="3:54" ht="15.6" x14ac:dyDescent="0.3">
      <c r="C940" s="11"/>
      <c r="D940" s="11"/>
      <c r="E940" s="7"/>
      <c r="F940" s="8"/>
      <c r="G940" s="8"/>
      <c r="H940" s="9"/>
      <c r="I940" s="9"/>
      <c r="J940" s="9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</row>
    <row r="941" spans="3:54" ht="15.6" x14ac:dyDescent="0.3">
      <c r="C941" s="11"/>
      <c r="D941" s="11"/>
      <c r="E941" s="7"/>
      <c r="F941" s="8"/>
      <c r="G941" s="8"/>
      <c r="H941" s="9"/>
      <c r="I941" s="9"/>
      <c r="J941" s="9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</row>
    <row r="942" spans="3:54" ht="15.6" x14ac:dyDescent="0.3">
      <c r="C942" s="11"/>
      <c r="D942" s="11"/>
      <c r="E942" s="7"/>
      <c r="F942" s="8"/>
      <c r="G942" s="8"/>
      <c r="H942" s="9"/>
      <c r="I942" s="9"/>
      <c r="J942" s="9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</row>
    <row r="943" spans="3:54" ht="15.6" x14ac:dyDescent="0.3">
      <c r="C943" s="11"/>
      <c r="D943" s="11"/>
      <c r="E943" s="7"/>
      <c r="F943" s="8"/>
      <c r="G943" s="8"/>
      <c r="H943" s="9"/>
      <c r="I943" s="9"/>
      <c r="J943" s="9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</row>
    <row r="944" spans="3:54" ht="15.6" x14ac:dyDescent="0.3">
      <c r="C944" s="11"/>
      <c r="D944" s="11"/>
      <c r="E944" s="7"/>
      <c r="F944" s="8"/>
      <c r="G944" s="8"/>
      <c r="H944" s="9"/>
      <c r="I944" s="9"/>
      <c r="J944" s="9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</row>
    <row r="945" spans="3:54" ht="15.6" x14ac:dyDescent="0.3">
      <c r="C945" s="11"/>
      <c r="D945" s="11"/>
      <c r="E945" s="7"/>
      <c r="F945" s="8"/>
      <c r="G945" s="8"/>
      <c r="H945" s="9"/>
      <c r="I945" s="9"/>
      <c r="J945" s="9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</row>
    <row r="946" spans="3:54" ht="15.6" x14ac:dyDescent="0.3">
      <c r="C946" s="11"/>
      <c r="D946" s="11"/>
      <c r="E946" s="7"/>
      <c r="F946" s="8"/>
      <c r="G946" s="8"/>
      <c r="H946" s="9"/>
      <c r="I946" s="9"/>
      <c r="J946" s="9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</row>
    <row r="947" spans="3:54" ht="15.6" x14ac:dyDescent="0.3">
      <c r="C947" s="11"/>
      <c r="D947" s="11"/>
      <c r="E947" s="7"/>
      <c r="F947" s="8"/>
      <c r="G947" s="8"/>
      <c r="H947" s="9"/>
      <c r="I947" s="9"/>
      <c r="J947" s="9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</row>
    <row r="948" spans="3:54" ht="15.6" x14ac:dyDescent="0.3">
      <c r="C948" s="11"/>
      <c r="D948" s="11"/>
      <c r="E948" s="7"/>
      <c r="F948" s="8"/>
      <c r="G948" s="8"/>
      <c r="H948" s="9"/>
      <c r="I948" s="9"/>
      <c r="J948" s="9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</row>
    <row r="949" spans="3:54" ht="15.6" x14ac:dyDescent="0.3">
      <c r="C949" s="11"/>
      <c r="D949" s="11"/>
      <c r="E949" s="7"/>
      <c r="F949" s="8"/>
      <c r="G949" s="8"/>
      <c r="H949" s="9"/>
      <c r="I949" s="9"/>
      <c r="J949" s="9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</row>
    <row r="950" spans="3:54" ht="15.6" x14ac:dyDescent="0.3">
      <c r="C950" s="11"/>
      <c r="D950" s="11"/>
      <c r="E950" s="7"/>
      <c r="F950" s="8"/>
      <c r="G950" s="8"/>
      <c r="H950" s="9"/>
      <c r="I950" s="9"/>
      <c r="J950" s="9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</row>
    <row r="951" spans="3:54" ht="15.6" x14ac:dyDescent="0.3">
      <c r="C951" s="11"/>
      <c r="D951" s="11"/>
      <c r="E951" s="7"/>
      <c r="F951" s="8"/>
      <c r="G951" s="8"/>
      <c r="H951" s="9"/>
      <c r="I951" s="9"/>
      <c r="J951" s="9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</row>
    <row r="952" spans="3:54" ht="15.6" x14ac:dyDescent="0.3">
      <c r="C952" s="11"/>
      <c r="D952" s="11"/>
      <c r="E952" s="7"/>
      <c r="F952" s="8"/>
      <c r="G952" s="8"/>
      <c r="H952" s="9"/>
      <c r="I952" s="9"/>
      <c r="J952" s="9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</row>
    <row r="953" spans="3:54" ht="15.6" x14ac:dyDescent="0.3">
      <c r="C953" s="11"/>
      <c r="D953" s="11"/>
      <c r="E953" s="7"/>
      <c r="F953" s="8"/>
      <c r="G953" s="8"/>
      <c r="H953" s="9"/>
      <c r="I953" s="9"/>
      <c r="J953" s="9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</row>
    <row r="954" spans="3:54" ht="15.6" x14ac:dyDescent="0.3">
      <c r="C954" s="11"/>
      <c r="D954" s="11"/>
      <c r="E954" s="7"/>
      <c r="F954" s="8"/>
      <c r="G954" s="8"/>
      <c r="H954" s="9"/>
      <c r="I954" s="9"/>
      <c r="J954" s="9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</row>
    <row r="955" spans="3:54" ht="15.6" x14ac:dyDescent="0.3">
      <c r="C955" s="11"/>
      <c r="D955" s="11"/>
      <c r="E955" s="7"/>
      <c r="F955" s="8"/>
      <c r="G955" s="8"/>
      <c r="H955" s="9"/>
      <c r="I955" s="9"/>
      <c r="J955" s="9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</row>
    <row r="956" spans="3:54" ht="15.6" x14ac:dyDescent="0.3">
      <c r="C956" s="11"/>
      <c r="D956" s="11"/>
      <c r="E956" s="7"/>
      <c r="F956" s="8"/>
      <c r="G956" s="8"/>
      <c r="H956" s="9"/>
      <c r="I956" s="9"/>
      <c r="J956" s="9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</row>
    <row r="957" spans="3:54" ht="15.6" x14ac:dyDescent="0.3">
      <c r="C957" s="11"/>
      <c r="D957" s="11"/>
      <c r="E957" s="7"/>
      <c r="F957" s="8"/>
      <c r="G957" s="8"/>
      <c r="H957" s="9"/>
      <c r="I957" s="9"/>
      <c r="J957" s="9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</row>
    <row r="958" spans="3:54" ht="15.6" x14ac:dyDescent="0.3">
      <c r="C958" s="11"/>
      <c r="D958" s="11"/>
      <c r="E958" s="7"/>
      <c r="F958" s="8"/>
      <c r="G958" s="8"/>
      <c r="H958" s="9"/>
      <c r="I958" s="9"/>
      <c r="J958" s="9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</row>
    <row r="959" spans="3:54" ht="15.6" x14ac:dyDescent="0.3">
      <c r="C959" s="11"/>
      <c r="D959" s="11"/>
      <c r="E959" s="7"/>
      <c r="F959" s="8"/>
      <c r="G959" s="8"/>
      <c r="H959" s="9"/>
      <c r="I959" s="9"/>
      <c r="J959" s="9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</row>
    <row r="960" spans="3:54" ht="15.6" x14ac:dyDescent="0.3">
      <c r="C960" s="11"/>
      <c r="D960" s="11"/>
      <c r="E960" s="7"/>
      <c r="F960" s="8"/>
      <c r="G960" s="8"/>
      <c r="H960" s="9"/>
      <c r="I960" s="9"/>
      <c r="J960" s="9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</row>
    <row r="961" spans="3:54" ht="15.6" x14ac:dyDescent="0.3">
      <c r="C961" s="11"/>
      <c r="D961" s="11"/>
      <c r="E961" s="7"/>
      <c r="F961" s="8"/>
      <c r="G961" s="8"/>
      <c r="H961" s="9"/>
      <c r="I961" s="9"/>
      <c r="J961" s="9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</row>
    <row r="962" spans="3:54" ht="15.6" x14ac:dyDescent="0.3">
      <c r="C962" s="11"/>
      <c r="D962" s="11"/>
      <c r="E962" s="7"/>
      <c r="F962" s="8"/>
      <c r="G962" s="8"/>
      <c r="H962" s="9"/>
      <c r="I962" s="9"/>
      <c r="J962" s="9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</row>
    <row r="963" spans="3:54" ht="15.6" x14ac:dyDescent="0.3">
      <c r="C963" s="11"/>
      <c r="D963" s="11"/>
      <c r="E963" s="7"/>
      <c r="F963" s="8"/>
      <c r="G963" s="8"/>
      <c r="H963" s="9"/>
      <c r="I963" s="9"/>
      <c r="J963" s="9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</row>
    <row r="964" spans="3:54" ht="15.6" x14ac:dyDescent="0.3">
      <c r="C964" s="11"/>
      <c r="D964" s="11"/>
      <c r="E964" s="7"/>
      <c r="F964" s="8"/>
      <c r="G964" s="8"/>
      <c r="H964" s="9"/>
      <c r="I964" s="9"/>
      <c r="J964" s="9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</row>
    <row r="965" spans="3:54" ht="15.6" x14ac:dyDescent="0.3">
      <c r="C965" s="11"/>
      <c r="D965" s="11"/>
      <c r="E965" s="7"/>
      <c r="F965" s="8"/>
      <c r="G965" s="8"/>
      <c r="H965" s="9"/>
      <c r="I965" s="9"/>
      <c r="J965" s="9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</row>
    <row r="966" spans="3:54" ht="15.6" x14ac:dyDescent="0.3">
      <c r="C966" s="11"/>
      <c r="D966" s="11"/>
      <c r="E966" s="7"/>
      <c r="F966" s="8"/>
      <c r="G966" s="8"/>
      <c r="H966" s="9"/>
      <c r="I966" s="9"/>
      <c r="J966" s="9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</row>
    <row r="967" spans="3:54" ht="15.75" customHeight="1" x14ac:dyDescent="0.3">
      <c r="C967" s="11"/>
      <c r="D967" s="11"/>
      <c r="E967" s="7"/>
      <c r="F967" s="8"/>
      <c r="G967" s="8"/>
      <c r="H967" s="9"/>
      <c r="I967" s="9"/>
      <c r="J967" s="9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</row>
    <row r="968" spans="3:54" ht="15.75" customHeight="1" x14ac:dyDescent="0.3">
      <c r="C968" s="11"/>
      <c r="D968" s="11"/>
      <c r="E968" s="7"/>
      <c r="F968" s="8"/>
      <c r="G968" s="8"/>
      <c r="H968" s="9"/>
      <c r="I968" s="9"/>
      <c r="J968" s="9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</row>
    <row r="969" spans="3:54" ht="15.75" customHeight="1" x14ac:dyDescent="0.3">
      <c r="C969" s="11"/>
      <c r="D969" s="11"/>
      <c r="E969" s="7"/>
      <c r="F969" s="8"/>
      <c r="G969" s="8"/>
      <c r="H969" s="9"/>
      <c r="I969" s="9"/>
      <c r="J969" s="9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</row>
    <row r="970" spans="3:54" ht="15.75" customHeight="1" x14ac:dyDescent="0.3">
      <c r="C970" s="11"/>
      <c r="D970" s="11"/>
      <c r="E970" s="7"/>
      <c r="F970" s="8"/>
      <c r="G970" s="8"/>
      <c r="H970" s="9"/>
      <c r="I970" s="9"/>
      <c r="J970" s="9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</row>
    <row r="971" spans="3:54" ht="15.75" customHeight="1" x14ac:dyDescent="0.3">
      <c r="C971" s="11"/>
      <c r="D971" s="11"/>
      <c r="E971" s="7"/>
      <c r="F971" s="8"/>
      <c r="G971" s="8"/>
      <c r="H971" s="9"/>
      <c r="I971" s="9"/>
      <c r="J971" s="9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</row>
    <row r="972" spans="3:54" ht="15.75" customHeight="1" x14ac:dyDescent="0.3">
      <c r="C972" s="11"/>
      <c r="D972" s="11"/>
      <c r="E972" s="7"/>
      <c r="F972" s="8"/>
      <c r="G972" s="8"/>
      <c r="H972" s="9"/>
      <c r="I972" s="9"/>
      <c r="J972" s="9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</row>
    <row r="973" spans="3:54" ht="15.75" customHeight="1" x14ac:dyDescent="0.3">
      <c r="C973" s="11"/>
      <c r="D973" s="11"/>
      <c r="E973" s="7"/>
      <c r="F973" s="8"/>
      <c r="G973" s="8"/>
      <c r="H973" s="9"/>
      <c r="I973" s="9"/>
      <c r="J973" s="9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</row>
    <row r="974" spans="3:54" ht="15.75" customHeight="1" x14ac:dyDescent="0.3">
      <c r="C974" s="11"/>
      <c r="D974" s="11"/>
      <c r="E974" s="7"/>
      <c r="F974" s="8"/>
      <c r="G974" s="8"/>
      <c r="H974" s="9"/>
      <c r="I974" s="9"/>
      <c r="J974" s="9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</row>
    <row r="975" spans="3:54" ht="15.75" customHeight="1" x14ac:dyDescent="0.3">
      <c r="C975" s="11"/>
      <c r="D975" s="11"/>
      <c r="E975" s="7"/>
      <c r="F975" s="8"/>
      <c r="G975" s="8"/>
      <c r="H975" s="9"/>
      <c r="I975" s="9"/>
      <c r="J975" s="9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</row>
    <row r="976" spans="3:54" ht="15.75" customHeight="1" x14ac:dyDescent="0.3">
      <c r="C976" s="11"/>
      <c r="D976" s="11"/>
      <c r="E976" s="7"/>
      <c r="F976" s="8"/>
      <c r="G976" s="8"/>
      <c r="H976" s="9"/>
      <c r="I976" s="9"/>
      <c r="J976" s="9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</row>
    <row r="977" spans="3:54" ht="15.75" customHeight="1" x14ac:dyDescent="0.3">
      <c r="C977" s="11"/>
      <c r="D977" s="11"/>
      <c r="E977" s="7"/>
      <c r="F977" s="8"/>
      <c r="G977" s="8"/>
      <c r="H977" s="9"/>
      <c r="I977" s="9"/>
      <c r="J977" s="9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</row>
  </sheetData>
  <autoFilter ref="A6:BB151" xr:uid="{00000000-0009-0000-0000-000001000000}">
    <filterColumn colId="9">
      <filters>
        <filter val="1,5"/>
        <filter val="2,0"/>
        <filter val="2,5"/>
        <filter val="3,0"/>
        <filter val="3,5"/>
        <filter val="4,0"/>
        <filter val="5,0"/>
        <filter val="6,0"/>
      </filters>
    </filterColumn>
    <sortState ref="A7:BB151">
      <sortCondition ref="A6:A151"/>
    </sortState>
  </autoFilter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nach Club ID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Schneckner</dc:creator>
  <cp:lastModifiedBy>Julia Schneckner</cp:lastModifiedBy>
  <dcterms:created xsi:type="dcterms:W3CDTF">2021-03-09T08:02:31Z</dcterms:created>
  <dcterms:modified xsi:type="dcterms:W3CDTF">2022-12-07T16:10:19Z</dcterms:modified>
</cp:coreProperties>
</file>