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obe79\Downloads\"/>
    </mc:Choice>
  </mc:AlternateContent>
  <xr:revisionPtr revIDLastSave="0" documentId="13_ncr:1_{994A9EE7-74B9-444D-8383-7EC6D4054EFB}" xr6:coauthVersionLast="36" xr6:coauthVersionMax="47" xr10:uidLastSave="{00000000-0000-0000-0000-000000000000}"/>
  <bookViews>
    <workbookView xWindow="0" yWindow="0" windowWidth="20490" windowHeight="7080" xr2:uid="{5D0ACB96-26DC-4D3C-B43F-B438C52ED069}"/>
  </bookViews>
  <sheets>
    <sheet name="申込Sheet" sheetId="1" r:id="rId1"/>
    <sheet name="種目コード" sheetId="2" r:id="rId2"/>
    <sheet name="注意事項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A9" i="1"/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10" i="1"/>
</calcChain>
</file>

<file path=xl/sharedStrings.xml><?xml version="1.0" encoding="utf-8"?>
<sst xmlns="http://schemas.openxmlformats.org/spreadsheetml/2006/main" count="311" uniqueCount="121">
  <si>
    <t>石岡陸上競技協会　　申込ファイル</t>
    <rPh sb="0" eb="2">
      <t>イシオカ</t>
    </rPh>
    <rPh sb="2" eb="4">
      <t>リクジョウ</t>
    </rPh>
    <rPh sb="4" eb="6">
      <t>キョウギ</t>
    </rPh>
    <rPh sb="6" eb="8">
      <t>キョウカイ</t>
    </rPh>
    <rPh sb="10" eb="12">
      <t>モウシコミ</t>
    </rPh>
    <phoneticPr fontId="2"/>
  </si>
  <si>
    <t>大会名</t>
    <rPh sb="0" eb="3">
      <t>タイカイメイ</t>
    </rPh>
    <phoneticPr fontId="2"/>
  </si>
  <si>
    <t>申込期間</t>
    <rPh sb="0" eb="2">
      <t>モウシコミ</t>
    </rPh>
    <rPh sb="2" eb="4">
      <t>キカン</t>
    </rPh>
    <phoneticPr fontId="2"/>
  </si>
  <si>
    <t>申込先</t>
    <rPh sb="0" eb="3">
      <t>モウシコミサキ</t>
    </rPh>
    <phoneticPr fontId="2"/>
  </si>
  <si>
    <t>・所属名，国籍・登録県名，申込担当者，種目数等をしっかり確認してから申し込んでください。</t>
    <rPh sb="1" eb="4">
      <t>ショゾクメイ</t>
    </rPh>
    <rPh sb="5" eb="7">
      <t>コクセキ</t>
    </rPh>
    <rPh sb="8" eb="10">
      <t>トウロク</t>
    </rPh>
    <rPh sb="10" eb="12">
      <t>ケンメイ</t>
    </rPh>
    <rPh sb="13" eb="15">
      <t>モウシコミ</t>
    </rPh>
    <rPh sb="15" eb="17">
      <t>タントウ</t>
    </rPh>
    <rPh sb="19" eb="22">
      <t>シュモクスウ</t>
    </rPh>
    <rPh sb="22" eb="23">
      <t>トウ</t>
    </rPh>
    <phoneticPr fontId="4"/>
  </si>
  <si>
    <t>・申込ファイルのファイル名は所属名に変えて送信してください。</t>
    <rPh sb="1" eb="3">
      <t>モウシコミ</t>
    </rPh>
    <rPh sb="12" eb="13">
      <t>メイ</t>
    </rPh>
    <rPh sb="14" eb="16">
      <t>ショゾク</t>
    </rPh>
    <rPh sb="16" eb="17">
      <t>メイ</t>
    </rPh>
    <rPh sb="18" eb="19">
      <t>カ</t>
    </rPh>
    <rPh sb="21" eb="23">
      <t>ソウシン</t>
    </rPh>
    <phoneticPr fontId="4"/>
  </si>
  <si>
    <t>・申込後の変更（追加・訂正・削除）は原則として認めません。</t>
    <rPh sb="1" eb="3">
      <t>モウシコミ</t>
    </rPh>
    <rPh sb="3" eb="4">
      <t>ゴ</t>
    </rPh>
    <rPh sb="5" eb="7">
      <t>ヘンコウ</t>
    </rPh>
    <rPh sb="8" eb="10">
      <t>ツイカ</t>
    </rPh>
    <rPh sb="11" eb="13">
      <t>テイセイ</t>
    </rPh>
    <rPh sb="14" eb="16">
      <t>サクジョ</t>
    </rPh>
    <rPh sb="18" eb="20">
      <t>ゲンソク</t>
    </rPh>
    <rPh sb="23" eb="24">
      <t>ミト</t>
    </rPh>
    <phoneticPr fontId="4"/>
  </si>
  <si>
    <t>・申込期限内に申込が完了するように申込の手続きをしてください。</t>
    <rPh sb="1" eb="3">
      <t>モウシコミ</t>
    </rPh>
    <rPh sb="3" eb="5">
      <t>キゲン</t>
    </rPh>
    <rPh sb="5" eb="6">
      <t>ナイ</t>
    </rPh>
    <rPh sb="7" eb="9">
      <t>モウシコミ</t>
    </rPh>
    <rPh sb="10" eb="12">
      <t>カンリョウ</t>
    </rPh>
    <rPh sb="17" eb="19">
      <t>モウシコミ</t>
    </rPh>
    <rPh sb="20" eb="22">
      <t>テツヅ</t>
    </rPh>
    <phoneticPr fontId="4"/>
  </si>
  <si>
    <t>所属名</t>
    <rPh sb="0" eb="2">
      <t>ショゾク</t>
    </rPh>
    <rPh sb="2" eb="3">
      <t>メイ</t>
    </rPh>
    <phoneticPr fontId="2"/>
  </si>
  <si>
    <t>登録県名</t>
    <rPh sb="0" eb="2">
      <t>トウロク</t>
    </rPh>
    <rPh sb="2" eb="4">
      <t>ケンメイ</t>
    </rPh>
    <phoneticPr fontId="2"/>
  </si>
  <si>
    <t>メールアドレス</t>
  </si>
  <si>
    <t>電話番号</t>
    <rPh sb="0" eb="2">
      <t>デンワ</t>
    </rPh>
    <rPh sb="2" eb="4">
      <t>バンゴウ</t>
    </rPh>
    <phoneticPr fontId="2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</si>
  <si>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4"/>
  </si>
  <si>
    <t>男</t>
    <rPh sb="0" eb="1">
      <t>オトコ</t>
    </rPh>
    <phoneticPr fontId="1"/>
  </si>
  <si>
    <t>女</t>
    <rPh sb="0" eb="1">
      <t>オンナ</t>
    </rPh>
    <phoneticPr fontId="1"/>
  </si>
  <si>
    <t>中学男子　100m</t>
  </si>
  <si>
    <t>中学男子　200m</t>
  </si>
  <si>
    <t>中学男子　800m</t>
  </si>
  <si>
    <t>中学男子　1500m</t>
  </si>
  <si>
    <t>中学男子　走高跳</t>
  </si>
  <si>
    <t>中学男子　走幅跳</t>
  </si>
  <si>
    <t>中学男子　砲丸投</t>
  </si>
  <si>
    <t>中学男子　円盤投</t>
  </si>
  <si>
    <t>中学女子　100m</t>
  </si>
  <si>
    <t>中学女子　200m</t>
  </si>
  <si>
    <t>中学女子　800m</t>
  </si>
  <si>
    <t>中学女子　1500m</t>
  </si>
  <si>
    <t>中学女子　走高跳</t>
  </si>
  <si>
    <t>中学女子　走幅跳</t>
  </si>
  <si>
    <t>中学女子　砲丸投</t>
  </si>
  <si>
    <t>中学女子　円盤投</t>
  </si>
  <si>
    <t>高校男子　100m</t>
  </si>
  <si>
    <t>高校男子　400m</t>
  </si>
  <si>
    <t>高校男子　1500m</t>
  </si>
  <si>
    <t>高校男子　走高跳</t>
  </si>
  <si>
    <t>高校男子　走幅跳</t>
  </si>
  <si>
    <t>高校男子　砲丸投</t>
  </si>
  <si>
    <t>高校男子　円盤投</t>
  </si>
  <si>
    <t>高校女子　100m</t>
  </si>
  <si>
    <t>高校女子　800m</t>
  </si>
  <si>
    <t>高校女子　1500m</t>
  </si>
  <si>
    <t>高校女子　3000m</t>
  </si>
  <si>
    <t>高校女子　4×100mR</t>
  </si>
  <si>
    <t>高校女子　走高跳</t>
  </si>
  <si>
    <t>高校女子　走幅跳</t>
  </si>
  <si>
    <t>高校女子　砲丸投</t>
  </si>
  <si>
    <t>高校女子　円盤投</t>
  </si>
  <si>
    <t>一般男子　100m</t>
  </si>
  <si>
    <t>一般男子　400m</t>
  </si>
  <si>
    <t>一般男子　1500m</t>
  </si>
  <si>
    <t>一般男子　4×100mR</t>
  </si>
  <si>
    <t>一般男子　走高跳</t>
  </si>
  <si>
    <t>一般男子　走幅跳</t>
  </si>
  <si>
    <t>一般男子　砲丸投</t>
  </si>
  <si>
    <t>一般男子　円盤投</t>
  </si>
  <si>
    <t>一般女子　100m</t>
  </si>
  <si>
    <t>一般女子　800m</t>
  </si>
  <si>
    <t>一般女子　1500m</t>
  </si>
  <si>
    <t>一般女子　3000m</t>
  </si>
  <si>
    <t>一般女子　4×100mR</t>
  </si>
  <si>
    <t>一般女子　走高跳</t>
  </si>
  <si>
    <t>一般女子　走幅跳</t>
  </si>
  <si>
    <t>一般女子　砲丸投</t>
  </si>
  <si>
    <t>一般女子　円盤投</t>
  </si>
  <si>
    <t>種目コード</t>
    <rPh sb="0" eb="2">
      <t>シュモク</t>
    </rPh>
    <phoneticPr fontId="2"/>
  </si>
  <si>
    <t>申込担当者名</t>
    <rPh sb="0" eb="2">
      <t>モウシコミ</t>
    </rPh>
    <rPh sb="2" eb="5">
      <t>タントウシャ</t>
    </rPh>
    <rPh sb="5" eb="6">
      <t>メイ</t>
    </rPh>
    <phoneticPr fontId="2"/>
  </si>
  <si>
    <t>・NC，学年，種目，最近の記録をしっかり確認してから申し込んでください。</t>
    <rPh sb="4" eb="6">
      <t>ガクネン</t>
    </rPh>
    <rPh sb="7" eb="9">
      <t>シュモク</t>
    </rPh>
    <phoneticPr fontId="4"/>
  </si>
  <si>
    <t>・Excelファイルでの申込のみ受付いたします。</t>
    <rPh sb="12" eb="14">
      <t>モウシコミ</t>
    </rPh>
    <rPh sb="16" eb="18">
      <t>ウケツケ</t>
    </rPh>
    <phoneticPr fontId="4"/>
  </si>
  <si>
    <t>ﾌﾘｶﾞﾅ</t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</si>
  <si>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</si>
  <si>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</si>
  <si>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種目コード表</t>
    <rPh sb="0" eb="2">
      <t>シュモク</t>
    </rPh>
    <rPh sb="5" eb="6">
      <t>ヒョウ</t>
    </rPh>
    <phoneticPr fontId="2"/>
  </si>
  <si>
    <t>種目</t>
    <rPh sb="0" eb="2">
      <t>シュモク</t>
    </rPh>
    <phoneticPr fontId="2"/>
  </si>
  <si>
    <t>アスリート
ビブス番号</t>
    <rPh sb="9" eb="11">
      <t>バンゴウ</t>
    </rPh>
    <phoneticPr fontId="2"/>
  </si>
  <si>
    <t>氏　　　　　名</t>
    <rPh sb="0" eb="1">
      <t>シ</t>
    </rPh>
    <rPh sb="6" eb="7">
      <t>ナ</t>
    </rPh>
    <phoneticPr fontId="2"/>
  </si>
  <si>
    <t>国籍</t>
    <rPh sb="0" eb="2">
      <t>コクセキ</t>
    </rPh>
    <phoneticPr fontId="2"/>
  </si>
  <si>
    <t>JAN</t>
    <phoneticPr fontId="2"/>
  </si>
  <si>
    <t>登録
都道府県</t>
    <rPh sb="0" eb="2">
      <t>トウロク</t>
    </rPh>
    <rPh sb="3" eb="7">
      <t>トドウフケン</t>
    </rPh>
    <phoneticPr fontId="2"/>
  </si>
  <si>
    <t>茨城</t>
    <rPh sb="0" eb="2">
      <t>イバラキ</t>
    </rPh>
    <phoneticPr fontId="2"/>
  </si>
  <si>
    <t>種目
誤りのないことを確認</t>
    <rPh sb="0" eb="2">
      <t>シュモク</t>
    </rPh>
    <rPh sb="3" eb="4">
      <t>アヤマ</t>
    </rPh>
    <rPh sb="11" eb="13">
      <t>カクニン</t>
    </rPh>
    <phoneticPr fontId="2"/>
  </si>
  <si>
    <t>最近の記録</t>
    <rPh sb="0" eb="2">
      <t>サイキン</t>
    </rPh>
    <rPh sb="3" eb="5">
      <t>キロク</t>
    </rPh>
    <phoneticPr fontId="2"/>
  </si>
  <si>
    <t>備考ﾘﾚｰなどは、
A・Bチームを記入</t>
    <rPh sb="0" eb="2">
      <t>ビコウ</t>
    </rPh>
    <rPh sb="17" eb="19">
      <t>キニュウ</t>
    </rPh>
    <phoneticPr fontId="2"/>
  </si>
  <si>
    <t>番号
自動</t>
    <rPh sb="0" eb="2">
      <t>バンゴウ</t>
    </rPh>
    <rPh sb="3" eb="5">
      <t>ジドウ</t>
    </rPh>
    <phoneticPr fontId="2"/>
  </si>
  <si>
    <t>性別
自動</t>
    <rPh sb="0" eb="2">
      <t>セイベツ</t>
    </rPh>
    <rPh sb="3" eb="5">
      <t>ジドウ</t>
    </rPh>
    <phoneticPr fontId="2"/>
  </si>
  <si>
    <t>場　所</t>
    <rPh sb="0" eb="1">
      <t>バ</t>
    </rPh>
    <rPh sb="2" eb="3">
      <t>ショ</t>
    </rPh>
    <phoneticPr fontId="2"/>
  </si>
  <si>
    <t>大会期日</t>
    <rPh sb="0" eb="2">
      <t>タイカイ</t>
    </rPh>
    <rPh sb="2" eb="4">
      <t>キジツ</t>
    </rPh>
    <phoneticPr fontId="2"/>
  </si>
  <si>
    <t>・氏名は、姓と名の間にスペースを入れてください。</t>
    <rPh sb="1" eb="3">
      <t>シメイ</t>
    </rPh>
    <rPh sb="5" eb="6">
      <t>セイ</t>
    </rPh>
    <rPh sb="7" eb="8">
      <t>メイ</t>
    </rPh>
    <rPh sb="9" eb="10">
      <t>アイダ</t>
    </rPh>
    <rPh sb="16" eb="17">
      <t>イ</t>
    </rPh>
    <phoneticPr fontId="4"/>
  </si>
  <si>
    <t>・ﾌﾘｶﾞﾅは、半角ｶﾀｶﾅで入力し姓と名の間にスペースを入れてください。</t>
    <rPh sb="8" eb="10">
      <t>ハンカク</t>
    </rPh>
    <rPh sb="15" eb="17">
      <t>ニュウリョク</t>
    </rPh>
    <rPh sb="18" eb="19">
      <t>セイ</t>
    </rPh>
    <rPh sb="20" eb="21">
      <t>メイ</t>
    </rPh>
    <rPh sb="22" eb="23">
      <t>アイダ</t>
    </rPh>
    <rPh sb="29" eb="30">
      <t>イ</t>
    </rPh>
    <phoneticPr fontId="4"/>
  </si>
  <si>
    <t>・性別は種目コードから自動で入力されます。</t>
    <rPh sb="1" eb="3">
      <t>セイベツ</t>
    </rPh>
    <rPh sb="4" eb="6">
      <t>シュモク</t>
    </rPh>
    <rPh sb="11" eb="13">
      <t>ジドウ</t>
    </rPh>
    <rPh sb="14" eb="16">
      <t>ニュウリョク</t>
    </rPh>
    <phoneticPr fontId="4"/>
  </si>
  <si>
    <t>・種目コード表を参考に種目コードは入力してください。</t>
    <rPh sb="1" eb="3">
      <t>シュモク</t>
    </rPh>
    <rPh sb="6" eb="7">
      <t>ヒョウ</t>
    </rPh>
    <rPh sb="8" eb="10">
      <t>サンコウ</t>
    </rPh>
    <rPh sb="11" eb="13">
      <t>シュモク</t>
    </rPh>
    <rPh sb="17" eb="19">
      <t>ニュウリョク</t>
    </rPh>
    <phoneticPr fontId="4"/>
  </si>
  <si>
    <t>・最近の記録は、11"11→11.11、66"11→1.06.11、9'30"30→9.30.30</t>
    <rPh sb="1" eb="3">
      <t>サイキン</t>
    </rPh>
    <rPh sb="4" eb="6">
      <t>キロク</t>
    </rPh>
    <phoneticPr fontId="4"/>
  </si>
  <si>
    <t>・フィールドの最近の記録は、165cm　→　1m65</t>
    <rPh sb="7" eb="9">
      <t>サイキン</t>
    </rPh>
    <rPh sb="10" eb="12">
      <t>キロク</t>
    </rPh>
    <phoneticPr fontId="4"/>
  </si>
  <si>
    <t>石岡市運動公園陸上競技場</t>
    <rPh sb="0" eb="3">
      <t>イシオカシ</t>
    </rPh>
    <rPh sb="3" eb="5">
      <t>ウンドウ</t>
    </rPh>
    <rPh sb="5" eb="7">
      <t>コウエン</t>
    </rPh>
    <rPh sb="7" eb="9">
      <t>リクジョウ</t>
    </rPh>
    <rPh sb="9" eb="12">
      <t>キョウギジョウ</t>
    </rPh>
    <phoneticPr fontId="2"/>
  </si>
  <si>
    <t>ishiokarikujo@gmail.com</t>
    <phoneticPr fontId="2"/>
  </si>
  <si>
    <t>中学男子　ｼﾞｬﾍﾞﾘｯｸｽﾛｰ</t>
    <phoneticPr fontId="2"/>
  </si>
  <si>
    <t>中学女子　ｼﾞｬﾍﾞﾘｯｸｽﾛｰ</t>
    <phoneticPr fontId="2"/>
  </si>
  <si>
    <t>高校男子　4×100mR</t>
    <phoneticPr fontId="2"/>
  </si>
  <si>
    <t>中学男子　4×100mR</t>
    <phoneticPr fontId="2"/>
  </si>
  <si>
    <t>中学男子　400m</t>
    <phoneticPr fontId="2"/>
  </si>
  <si>
    <t>中学男子　3000m</t>
    <phoneticPr fontId="2"/>
  </si>
  <si>
    <t>中学男子　100mH</t>
    <phoneticPr fontId="2"/>
  </si>
  <si>
    <t>中学男子　110mH</t>
    <phoneticPr fontId="2"/>
  </si>
  <si>
    <t>中学女子　4×100mR</t>
    <phoneticPr fontId="2"/>
  </si>
  <si>
    <t>中学女子　100mH</t>
    <phoneticPr fontId="2"/>
  </si>
  <si>
    <t>高校男子　200m</t>
    <phoneticPr fontId="2"/>
  </si>
  <si>
    <t>高校男子　800m</t>
    <phoneticPr fontId="2"/>
  </si>
  <si>
    <t>高校男子　5000m</t>
    <phoneticPr fontId="2"/>
  </si>
  <si>
    <t>高校男子　やり投</t>
    <phoneticPr fontId="2"/>
  </si>
  <si>
    <t>高校女子　200m</t>
    <phoneticPr fontId="2"/>
  </si>
  <si>
    <t>高校女子　400m</t>
    <phoneticPr fontId="2"/>
  </si>
  <si>
    <t>高校女子　やり投</t>
    <phoneticPr fontId="2"/>
  </si>
  <si>
    <t>一般男子　200m</t>
    <phoneticPr fontId="2"/>
  </si>
  <si>
    <t>一般男子　800m</t>
    <phoneticPr fontId="2"/>
  </si>
  <si>
    <t>一般男子　5000m</t>
    <phoneticPr fontId="2"/>
  </si>
  <si>
    <t>一般男子　やり投</t>
    <phoneticPr fontId="2"/>
  </si>
  <si>
    <t>一般女子　200m</t>
    <phoneticPr fontId="2"/>
  </si>
  <si>
    <t>一般女子　400m</t>
    <phoneticPr fontId="2"/>
  </si>
  <si>
    <t>一般女子　やり投</t>
    <rPh sb="2" eb="3">
      <t>オンナ</t>
    </rPh>
    <phoneticPr fontId="2"/>
  </si>
  <si>
    <t>第２回石岡記録会</t>
    <rPh sb="0" eb="1">
      <t>ダイ</t>
    </rPh>
    <rPh sb="2" eb="3">
      <t>カイ</t>
    </rPh>
    <rPh sb="3" eb="5">
      <t>イシオカ</t>
    </rPh>
    <phoneticPr fontId="2"/>
  </si>
  <si>
    <t>２０２４年９月１日（日）</t>
    <rPh sb="4" eb="5">
      <t>ネン</t>
    </rPh>
    <rPh sb="6" eb="7">
      <t>ツキ</t>
    </rPh>
    <rPh sb="8" eb="9">
      <t>ヒ</t>
    </rPh>
    <rPh sb="10" eb="11">
      <t>ヒ</t>
    </rPh>
    <phoneticPr fontId="2"/>
  </si>
  <si>
    <t>～８月１２日（月）厳守</t>
    <rPh sb="2" eb="3">
      <t>ツキ</t>
    </rPh>
    <rPh sb="5" eb="6">
      <t>ヒ</t>
    </rPh>
    <rPh sb="7" eb="8">
      <t>ゲツ</t>
    </rPh>
    <rPh sb="9" eb="11">
      <t>ゲンシュ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</si>
</sst>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6" borderId="1" xfId="0" applyFill="1" applyBorder="1" applyAlignment="1">
      <alignment vertical="center" shrinkToFit="1"/>
    </xf>
    <xf numFmtId="0" fontId="0" fillId="3" borderId="1" xfId="0" applyFill="1" applyBorder="1" applyAlignment="1" applyProtection="1">
      <alignment vertical="center" shrinkToFit="1"/>
      <protection locked="0"/>
    </xf>
    <xf numFmtId="0" fontId="0" fillId="6" borderId="1" xfId="0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29E05-E3A6-4BFD-82C9-6DC3CB11BA54}">
  <sheetPr>
    <pageSetUpPr fitToPage="1"/>
  </sheetPr>
  <dimension ref="A1:L68"/>
  <sheetViews>
    <sheetView tabSelected="1" workbookViewId="0">
      <selection activeCell="C5" sqref="C5:D5"/>
    </sheetView>
  </sheetViews>
  <sheetFormatPr defaultRowHeight="18.75" x14ac:dyDescent="0.4"/>
  <cols>
    <col min="1" max="1" width="5.5" customWidth="1"/>
    <col min="2" max="2" width="11.125" customWidth="1"/>
    <col min="3" max="3" width="26" customWidth="1"/>
    <col min="4" max="4" width="14" customWidth="1"/>
    <col min="5" max="5" width="4.75" customWidth="1"/>
    <col min="6" max="6" width="5.375" customWidth="1"/>
    <col min="7" max="7" width="7.5" customWidth="1"/>
    <col min="8" max="8" width="5.875" customWidth="1"/>
    <col min="9" max="9" width="6.75" customWidth="1"/>
    <col min="10" max="10" width="21.375" customWidth="1"/>
    <col min="11" max="11" width="11.875" customWidth="1"/>
    <col min="12" max="12" width="15.25" customWidth="1"/>
  </cols>
  <sheetData>
    <row r="1" spans="1:12" ht="30" x14ac:dyDescent="0.4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4">
      <c r="A2" s="11" t="s">
        <v>1</v>
      </c>
      <c r="B2" s="11"/>
      <c r="C2" s="15" t="s">
        <v>118</v>
      </c>
      <c r="D2" s="15"/>
      <c r="G2" s="11" t="s">
        <v>8</v>
      </c>
      <c r="H2" s="11"/>
      <c r="I2" s="11"/>
      <c r="J2" s="12"/>
      <c r="K2" s="12"/>
      <c r="L2" s="12"/>
    </row>
    <row r="3" spans="1:12" x14ac:dyDescent="0.4">
      <c r="A3" s="11" t="s">
        <v>84</v>
      </c>
      <c r="B3" s="11"/>
      <c r="C3" s="15" t="s">
        <v>92</v>
      </c>
      <c r="D3" s="15"/>
      <c r="G3" s="11" t="s">
        <v>9</v>
      </c>
      <c r="H3" s="11"/>
      <c r="I3" s="11"/>
      <c r="J3" s="12"/>
      <c r="K3" s="12"/>
      <c r="L3" s="12"/>
    </row>
    <row r="4" spans="1:12" x14ac:dyDescent="0.4">
      <c r="A4" s="11" t="s">
        <v>85</v>
      </c>
      <c r="B4" s="11"/>
      <c r="C4" s="15" t="s">
        <v>119</v>
      </c>
      <c r="D4" s="15"/>
      <c r="G4" s="11" t="s">
        <v>65</v>
      </c>
      <c r="H4" s="11"/>
      <c r="I4" s="11"/>
      <c r="J4" s="12"/>
      <c r="K4" s="12"/>
      <c r="L4" s="12"/>
    </row>
    <row r="5" spans="1:12" x14ac:dyDescent="0.4">
      <c r="A5" s="11" t="s">
        <v>2</v>
      </c>
      <c r="B5" s="11"/>
      <c r="C5" s="15" t="s">
        <v>120</v>
      </c>
      <c r="D5" s="15"/>
      <c r="G5" s="11" t="s">
        <v>10</v>
      </c>
      <c r="H5" s="11"/>
      <c r="I5" s="11"/>
      <c r="J5" s="12"/>
      <c r="K5" s="12"/>
      <c r="L5" s="12"/>
    </row>
    <row r="6" spans="1:12" x14ac:dyDescent="0.4">
      <c r="A6" s="11" t="s">
        <v>3</v>
      </c>
      <c r="B6" s="11"/>
      <c r="C6" s="15" t="s">
        <v>93</v>
      </c>
      <c r="D6" s="15"/>
      <c r="G6" s="11" t="s">
        <v>11</v>
      </c>
      <c r="H6" s="11"/>
      <c r="I6" s="11"/>
      <c r="J6" s="12"/>
      <c r="K6" s="12"/>
      <c r="L6" s="12"/>
    </row>
    <row r="8" spans="1:12" ht="37.5" x14ac:dyDescent="0.4">
      <c r="A8" s="5" t="s">
        <v>82</v>
      </c>
      <c r="B8" s="8" t="s">
        <v>73</v>
      </c>
      <c r="C8" s="1" t="s">
        <v>74</v>
      </c>
      <c r="D8" s="1" t="s">
        <v>68</v>
      </c>
      <c r="E8" s="5" t="s">
        <v>83</v>
      </c>
      <c r="F8" s="1" t="s">
        <v>70</v>
      </c>
      <c r="G8" s="9" t="s">
        <v>64</v>
      </c>
      <c r="H8" s="6" t="s">
        <v>75</v>
      </c>
      <c r="I8" s="7" t="s">
        <v>77</v>
      </c>
      <c r="J8" s="5" t="s">
        <v>79</v>
      </c>
      <c r="K8" s="1" t="s">
        <v>80</v>
      </c>
      <c r="L8" s="10" t="s">
        <v>81</v>
      </c>
    </row>
    <row r="9" spans="1:12" x14ac:dyDescent="0.4">
      <c r="A9" s="22" t="str">
        <f>IF(B9="","",1)</f>
        <v/>
      </c>
      <c r="B9" s="23"/>
      <c r="C9" s="23"/>
      <c r="D9" s="23"/>
      <c r="E9" s="22" t="str">
        <f>IF(G9="","",VLOOKUP(G9,種目コード!$A$3:$C$75,3,0))</f>
        <v/>
      </c>
      <c r="F9" s="23"/>
      <c r="G9" s="23"/>
      <c r="H9" s="24" t="s">
        <v>76</v>
      </c>
      <c r="I9" s="24" t="s">
        <v>78</v>
      </c>
      <c r="J9" s="22" t="str">
        <f>IF(G9="","",VLOOKUP(G9,種目コード!$A$3:$C$75,2,0))</f>
        <v/>
      </c>
      <c r="K9" s="23"/>
      <c r="L9" s="23"/>
    </row>
    <row r="10" spans="1:12" x14ac:dyDescent="0.4">
      <c r="A10" s="22" t="str">
        <f>IF(B10="","",A9+1)</f>
        <v/>
      </c>
      <c r="B10" s="23"/>
      <c r="C10" s="23"/>
      <c r="D10" s="23"/>
      <c r="E10" s="22" t="str">
        <f>IF(G10="","",VLOOKUP(G10,種目コード!$A$3:$C$75,3,0))</f>
        <v/>
      </c>
      <c r="F10" s="23"/>
      <c r="G10" s="23"/>
      <c r="H10" s="24" t="s">
        <v>76</v>
      </c>
      <c r="I10" s="24" t="s">
        <v>78</v>
      </c>
      <c r="J10" s="22" t="str">
        <f>IF(G10="","",VLOOKUP(G10,種目コード!$A$3:$C$75,2,0))</f>
        <v/>
      </c>
      <c r="K10" s="23"/>
      <c r="L10" s="23"/>
    </row>
    <row r="11" spans="1:12" x14ac:dyDescent="0.4">
      <c r="A11" s="22" t="str">
        <f t="shared" ref="A11:A68" si="0">IF(B11="","",A10+1)</f>
        <v/>
      </c>
      <c r="B11" s="23"/>
      <c r="C11" s="23"/>
      <c r="D11" s="23"/>
      <c r="E11" s="22" t="str">
        <f>IF(G11="","",VLOOKUP(G11,種目コード!$A$3:$C$75,3,0))</f>
        <v/>
      </c>
      <c r="F11" s="23"/>
      <c r="G11" s="23"/>
      <c r="H11" s="24" t="s">
        <v>76</v>
      </c>
      <c r="I11" s="24" t="s">
        <v>78</v>
      </c>
      <c r="J11" s="22" t="str">
        <f>IF(G11="","",VLOOKUP(G11,種目コード!$A$3:$C$75,2,0))</f>
        <v/>
      </c>
      <c r="K11" s="23"/>
      <c r="L11" s="23"/>
    </row>
    <row r="12" spans="1:12" x14ac:dyDescent="0.4">
      <c r="A12" s="22" t="str">
        <f t="shared" si="0"/>
        <v/>
      </c>
      <c r="B12" s="23"/>
      <c r="C12" s="23"/>
      <c r="D12" s="23"/>
      <c r="E12" s="22" t="str">
        <f>IF(G12="","",VLOOKUP(G12,種目コード!$A$3:$C$75,3,0))</f>
        <v/>
      </c>
      <c r="F12" s="23"/>
      <c r="G12" s="23"/>
      <c r="H12" s="24" t="s">
        <v>76</v>
      </c>
      <c r="I12" s="24" t="s">
        <v>78</v>
      </c>
      <c r="J12" s="22" t="str">
        <f>IF(G12="","",VLOOKUP(G12,種目コード!$A$3:$C$75,2,0))</f>
        <v/>
      </c>
      <c r="K12" s="23"/>
      <c r="L12" s="23"/>
    </row>
    <row r="13" spans="1:12" x14ac:dyDescent="0.4">
      <c r="A13" s="22" t="str">
        <f t="shared" si="0"/>
        <v/>
      </c>
      <c r="B13" s="23"/>
      <c r="C13" s="23"/>
      <c r="D13" s="23"/>
      <c r="E13" s="22" t="str">
        <f>IF(G13="","",VLOOKUP(G13,種目コード!$A$3:$C$75,3,0))</f>
        <v/>
      </c>
      <c r="F13" s="23"/>
      <c r="G13" s="23"/>
      <c r="H13" s="24" t="s">
        <v>76</v>
      </c>
      <c r="I13" s="24" t="s">
        <v>78</v>
      </c>
      <c r="J13" s="22" t="str">
        <f>IF(G13="","",VLOOKUP(G13,種目コード!$A$3:$C$75,2,0))</f>
        <v/>
      </c>
      <c r="K13" s="23"/>
      <c r="L13" s="23"/>
    </row>
    <row r="14" spans="1:12" x14ac:dyDescent="0.4">
      <c r="A14" s="22" t="str">
        <f t="shared" si="0"/>
        <v/>
      </c>
      <c r="B14" s="23"/>
      <c r="C14" s="23"/>
      <c r="D14" s="23"/>
      <c r="E14" s="22" t="str">
        <f>IF(G14="","",VLOOKUP(G14,種目コード!$A$3:$C$75,3,0))</f>
        <v/>
      </c>
      <c r="F14" s="23"/>
      <c r="G14" s="23"/>
      <c r="H14" s="24" t="s">
        <v>76</v>
      </c>
      <c r="I14" s="24" t="s">
        <v>78</v>
      </c>
      <c r="J14" s="22" t="str">
        <f>IF(G14="","",VLOOKUP(G14,種目コード!$A$3:$C$75,2,0))</f>
        <v/>
      </c>
      <c r="K14" s="23"/>
      <c r="L14" s="23"/>
    </row>
    <row r="15" spans="1:12" x14ac:dyDescent="0.4">
      <c r="A15" s="22" t="str">
        <f t="shared" si="0"/>
        <v/>
      </c>
      <c r="B15" s="23"/>
      <c r="C15" s="23"/>
      <c r="D15" s="23"/>
      <c r="E15" s="22" t="str">
        <f>IF(G15="","",VLOOKUP(G15,種目コード!$A$3:$C$75,3,0))</f>
        <v/>
      </c>
      <c r="F15" s="23"/>
      <c r="G15" s="23"/>
      <c r="H15" s="24" t="s">
        <v>76</v>
      </c>
      <c r="I15" s="24" t="s">
        <v>78</v>
      </c>
      <c r="J15" s="22" t="str">
        <f>IF(G15="","",VLOOKUP(G15,種目コード!$A$3:$C$75,2,0))</f>
        <v/>
      </c>
      <c r="K15" s="23"/>
      <c r="L15" s="23"/>
    </row>
    <row r="16" spans="1:12" x14ac:dyDescent="0.4">
      <c r="A16" s="22" t="str">
        <f t="shared" si="0"/>
        <v/>
      </c>
      <c r="B16" s="23"/>
      <c r="C16" s="23"/>
      <c r="D16" s="23"/>
      <c r="E16" s="22" t="str">
        <f>IF(G16="","",VLOOKUP(G16,種目コード!$A$3:$C$75,3,0))</f>
        <v/>
      </c>
      <c r="F16" s="23"/>
      <c r="G16" s="23"/>
      <c r="H16" s="24" t="s">
        <v>76</v>
      </c>
      <c r="I16" s="24" t="s">
        <v>78</v>
      </c>
      <c r="J16" s="22" t="str">
        <f>IF(G16="","",VLOOKUP(G16,種目コード!$A$3:$C$75,2,0))</f>
        <v/>
      </c>
      <c r="K16" s="23"/>
      <c r="L16" s="23"/>
    </row>
    <row r="17" spans="1:12" x14ac:dyDescent="0.4">
      <c r="A17" s="22" t="str">
        <f t="shared" si="0"/>
        <v/>
      </c>
      <c r="B17" s="23"/>
      <c r="C17" s="23"/>
      <c r="D17" s="23"/>
      <c r="E17" s="22" t="str">
        <f>IF(G17="","",VLOOKUP(G17,種目コード!$A$3:$C$75,3,0))</f>
        <v/>
      </c>
      <c r="F17" s="23"/>
      <c r="G17" s="23"/>
      <c r="H17" s="24" t="s">
        <v>76</v>
      </c>
      <c r="I17" s="24" t="s">
        <v>78</v>
      </c>
      <c r="J17" s="22" t="str">
        <f>IF(G17="","",VLOOKUP(G17,種目コード!$A$3:$C$75,2,0))</f>
        <v/>
      </c>
      <c r="K17" s="23"/>
      <c r="L17" s="23"/>
    </row>
    <row r="18" spans="1:12" x14ac:dyDescent="0.4">
      <c r="A18" s="22" t="str">
        <f t="shared" si="0"/>
        <v/>
      </c>
      <c r="B18" s="23"/>
      <c r="C18" s="23"/>
      <c r="D18" s="23"/>
      <c r="E18" s="22" t="str">
        <f>IF(G18="","",VLOOKUP(G18,種目コード!$A$3:$C$75,3,0))</f>
        <v/>
      </c>
      <c r="F18" s="23"/>
      <c r="G18" s="23"/>
      <c r="H18" s="24" t="s">
        <v>76</v>
      </c>
      <c r="I18" s="24" t="s">
        <v>78</v>
      </c>
      <c r="J18" s="22" t="str">
        <f>IF(G18="","",VLOOKUP(G18,種目コード!$A$3:$C$75,2,0))</f>
        <v/>
      </c>
      <c r="K18" s="23"/>
      <c r="L18" s="23"/>
    </row>
    <row r="19" spans="1:12" x14ac:dyDescent="0.4">
      <c r="A19" s="22" t="str">
        <f t="shared" si="0"/>
        <v/>
      </c>
      <c r="B19" s="23"/>
      <c r="C19" s="23"/>
      <c r="D19" s="23"/>
      <c r="E19" s="22" t="str">
        <f>IF(G19="","",VLOOKUP(G19,種目コード!$A$3:$C$75,3,0))</f>
        <v/>
      </c>
      <c r="F19" s="23"/>
      <c r="G19" s="23"/>
      <c r="H19" s="24" t="s">
        <v>76</v>
      </c>
      <c r="I19" s="24" t="s">
        <v>78</v>
      </c>
      <c r="J19" s="22" t="str">
        <f>IF(G19="","",VLOOKUP(G19,種目コード!$A$3:$C$75,2,0))</f>
        <v/>
      </c>
      <c r="K19" s="23"/>
      <c r="L19" s="23"/>
    </row>
    <row r="20" spans="1:12" x14ac:dyDescent="0.4">
      <c r="A20" s="22" t="str">
        <f t="shared" si="0"/>
        <v/>
      </c>
      <c r="B20" s="23"/>
      <c r="C20" s="23"/>
      <c r="D20" s="23"/>
      <c r="E20" s="22" t="str">
        <f>IF(G20="","",VLOOKUP(G20,種目コード!$A$3:$C$75,3,0))</f>
        <v/>
      </c>
      <c r="F20" s="23"/>
      <c r="G20" s="23"/>
      <c r="H20" s="24" t="s">
        <v>76</v>
      </c>
      <c r="I20" s="24" t="s">
        <v>78</v>
      </c>
      <c r="J20" s="22" t="str">
        <f>IF(G20="","",VLOOKUP(G20,種目コード!$A$3:$C$75,2,0))</f>
        <v/>
      </c>
      <c r="K20" s="23"/>
      <c r="L20" s="23"/>
    </row>
    <row r="21" spans="1:12" x14ac:dyDescent="0.4">
      <c r="A21" s="22" t="str">
        <f t="shared" si="0"/>
        <v/>
      </c>
      <c r="B21" s="23"/>
      <c r="C21" s="23"/>
      <c r="D21" s="23"/>
      <c r="E21" s="22" t="str">
        <f>IF(G21="","",VLOOKUP(G21,種目コード!$A$3:$C$75,3,0))</f>
        <v/>
      </c>
      <c r="F21" s="23"/>
      <c r="G21" s="23"/>
      <c r="H21" s="24" t="s">
        <v>76</v>
      </c>
      <c r="I21" s="24" t="s">
        <v>78</v>
      </c>
      <c r="J21" s="22" t="str">
        <f>IF(G21="","",VLOOKUP(G21,種目コード!$A$3:$C$75,2,0))</f>
        <v/>
      </c>
      <c r="K21" s="23"/>
      <c r="L21" s="23"/>
    </row>
    <row r="22" spans="1:12" x14ac:dyDescent="0.4">
      <c r="A22" s="22" t="str">
        <f t="shared" si="0"/>
        <v/>
      </c>
      <c r="B22" s="23"/>
      <c r="C22" s="23"/>
      <c r="D22" s="23"/>
      <c r="E22" s="22" t="str">
        <f>IF(G22="","",VLOOKUP(G22,種目コード!$A$3:$C$75,3,0))</f>
        <v/>
      </c>
      <c r="F22" s="23"/>
      <c r="G22" s="23"/>
      <c r="H22" s="24" t="s">
        <v>76</v>
      </c>
      <c r="I22" s="24" t="s">
        <v>78</v>
      </c>
      <c r="J22" s="22" t="str">
        <f>IF(G22="","",VLOOKUP(G22,種目コード!$A$3:$C$75,2,0))</f>
        <v/>
      </c>
      <c r="K22" s="23"/>
      <c r="L22" s="23"/>
    </row>
    <row r="23" spans="1:12" x14ac:dyDescent="0.4">
      <c r="A23" s="22" t="str">
        <f t="shared" si="0"/>
        <v/>
      </c>
      <c r="B23" s="23"/>
      <c r="C23" s="23"/>
      <c r="D23" s="23"/>
      <c r="E23" s="22" t="str">
        <f>IF(G23="","",VLOOKUP(G23,種目コード!$A$3:$C$75,3,0))</f>
        <v/>
      </c>
      <c r="F23" s="23"/>
      <c r="G23" s="23"/>
      <c r="H23" s="24" t="s">
        <v>76</v>
      </c>
      <c r="I23" s="24" t="s">
        <v>78</v>
      </c>
      <c r="J23" s="22" t="str">
        <f>IF(G23="","",VLOOKUP(G23,種目コード!$A$3:$C$75,2,0))</f>
        <v/>
      </c>
      <c r="K23" s="23"/>
      <c r="L23" s="23"/>
    </row>
    <row r="24" spans="1:12" x14ac:dyDescent="0.4">
      <c r="A24" s="22" t="str">
        <f t="shared" si="0"/>
        <v/>
      </c>
      <c r="B24" s="23"/>
      <c r="C24" s="23"/>
      <c r="D24" s="23"/>
      <c r="E24" s="22" t="str">
        <f>IF(G24="","",VLOOKUP(G24,種目コード!$A$3:$C$75,3,0))</f>
        <v/>
      </c>
      <c r="F24" s="23"/>
      <c r="G24" s="23"/>
      <c r="H24" s="24" t="s">
        <v>76</v>
      </c>
      <c r="I24" s="24" t="s">
        <v>78</v>
      </c>
      <c r="J24" s="22" t="str">
        <f>IF(G24="","",VLOOKUP(G24,種目コード!$A$3:$C$75,2,0))</f>
        <v/>
      </c>
      <c r="K24" s="23"/>
      <c r="L24" s="23"/>
    </row>
    <row r="25" spans="1:12" x14ac:dyDescent="0.4">
      <c r="A25" s="22" t="str">
        <f t="shared" si="0"/>
        <v/>
      </c>
      <c r="B25" s="23"/>
      <c r="C25" s="23"/>
      <c r="D25" s="23"/>
      <c r="E25" s="22" t="str">
        <f>IF(G25="","",VLOOKUP(G25,種目コード!$A$3:$C$75,3,0))</f>
        <v/>
      </c>
      <c r="F25" s="23"/>
      <c r="G25" s="23"/>
      <c r="H25" s="24" t="s">
        <v>76</v>
      </c>
      <c r="I25" s="24" t="s">
        <v>78</v>
      </c>
      <c r="J25" s="22" t="str">
        <f>IF(G25="","",VLOOKUP(G25,種目コード!$A$3:$C$75,2,0))</f>
        <v/>
      </c>
      <c r="K25" s="23"/>
      <c r="L25" s="23"/>
    </row>
    <row r="26" spans="1:12" x14ac:dyDescent="0.4">
      <c r="A26" s="22" t="str">
        <f t="shared" si="0"/>
        <v/>
      </c>
      <c r="B26" s="23"/>
      <c r="C26" s="23"/>
      <c r="D26" s="23"/>
      <c r="E26" s="22" t="str">
        <f>IF(G26="","",VLOOKUP(G26,種目コード!$A$3:$C$75,3,0))</f>
        <v/>
      </c>
      <c r="F26" s="23"/>
      <c r="G26" s="23"/>
      <c r="H26" s="24" t="s">
        <v>76</v>
      </c>
      <c r="I26" s="24" t="s">
        <v>78</v>
      </c>
      <c r="J26" s="22" t="str">
        <f>IF(G26="","",VLOOKUP(G26,種目コード!$A$3:$C$75,2,0))</f>
        <v/>
      </c>
      <c r="K26" s="23"/>
      <c r="L26" s="23"/>
    </row>
    <row r="27" spans="1:12" x14ac:dyDescent="0.4">
      <c r="A27" s="22" t="str">
        <f t="shared" si="0"/>
        <v/>
      </c>
      <c r="B27" s="23"/>
      <c r="C27" s="23"/>
      <c r="D27" s="23"/>
      <c r="E27" s="22" t="str">
        <f>IF(G27="","",VLOOKUP(G27,種目コード!$A$3:$C$75,3,0))</f>
        <v/>
      </c>
      <c r="F27" s="23"/>
      <c r="G27" s="23"/>
      <c r="H27" s="24" t="s">
        <v>76</v>
      </c>
      <c r="I27" s="24" t="s">
        <v>78</v>
      </c>
      <c r="J27" s="22" t="str">
        <f>IF(G27="","",VLOOKUP(G27,種目コード!$A$3:$C$75,2,0))</f>
        <v/>
      </c>
      <c r="K27" s="23"/>
      <c r="L27" s="23"/>
    </row>
    <row r="28" spans="1:12" x14ac:dyDescent="0.4">
      <c r="A28" s="22" t="str">
        <f t="shared" si="0"/>
        <v/>
      </c>
      <c r="B28" s="23"/>
      <c r="C28" s="23"/>
      <c r="D28" s="23"/>
      <c r="E28" s="22" t="str">
        <f>IF(G28="","",VLOOKUP(G28,種目コード!$A$3:$C$75,3,0))</f>
        <v/>
      </c>
      <c r="F28" s="23"/>
      <c r="G28" s="23"/>
      <c r="H28" s="24" t="s">
        <v>76</v>
      </c>
      <c r="I28" s="24" t="s">
        <v>78</v>
      </c>
      <c r="J28" s="22" t="str">
        <f>IF(G28="","",VLOOKUP(G28,種目コード!$A$3:$C$75,2,0))</f>
        <v/>
      </c>
      <c r="K28" s="23"/>
      <c r="L28" s="23"/>
    </row>
    <row r="29" spans="1:12" x14ac:dyDescent="0.4">
      <c r="A29" s="22" t="str">
        <f t="shared" si="0"/>
        <v/>
      </c>
      <c r="B29" s="23"/>
      <c r="C29" s="23"/>
      <c r="D29" s="23"/>
      <c r="E29" s="22" t="str">
        <f>IF(G29="","",VLOOKUP(G29,種目コード!$A$3:$C$75,3,0))</f>
        <v/>
      </c>
      <c r="F29" s="23"/>
      <c r="G29" s="23"/>
      <c r="H29" s="24" t="s">
        <v>76</v>
      </c>
      <c r="I29" s="24" t="s">
        <v>78</v>
      </c>
      <c r="J29" s="22" t="str">
        <f>IF(G29="","",VLOOKUP(G29,種目コード!$A$3:$C$75,2,0))</f>
        <v/>
      </c>
      <c r="K29" s="23"/>
      <c r="L29" s="23"/>
    </row>
    <row r="30" spans="1:12" x14ac:dyDescent="0.4">
      <c r="A30" s="22" t="str">
        <f t="shared" si="0"/>
        <v/>
      </c>
      <c r="B30" s="23"/>
      <c r="C30" s="23"/>
      <c r="D30" s="23"/>
      <c r="E30" s="22" t="str">
        <f>IF(G30="","",VLOOKUP(G30,種目コード!$A$3:$C$75,3,0))</f>
        <v/>
      </c>
      <c r="F30" s="23"/>
      <c r="G30" s="23"/>
      <c r="H30" s="24" t="s">
        <v>76</v>
      </c>
      <c r="I30" s="24" t="s">
        <v>78</v>
      </c>
      <c r="J30" s="22" t="str">
        <f>IF(G30="","",VLOOKUP(G30,種目コード!$A$3:$C$75,2,0))</f>
        <v/>
      </c>
      <c r="K30" s="23"/>
      <c r="L30" s="23"/>
    </row>
    <row r="31" spans="1:12" x14ac:dyDescent="0.4">
      <c r="A31" s="22" t="str">
        <f t="shared" si="0"/>
        <v/>
      </c>
      <c r="B31" s="23"/>
      <c r="C31" s="23"/>
      <c r="D31" s="23"/>
      <c r="E31" s="22" t="str">
        <f>IF(G31="","",VLOOKUP(G31,種目コード!$A$3:$C$75,3,0))</f>
        <v/>
      </c>
      <c r="F31" s="23"/>
      <c r="G31" s="23"/>
      <c r="H31" s="24" t="s">
        <v>76</v>
      </c>
      <c r="I31" s="24" t="s">
        <v>78</v>
      </c>
      <c r="J31" s="22" t="str">
        <f>IF(G31="","",VLOOKUP(G31,種目コード!$A$3:$C$75,2,0))</f>
        <v/>
      </c>
      <c r="K31" s="23"/>
      <c r="L31" s="23"/>
    </row>
    <row r="32" spans="1:12" x14ac:dyDescent="0.4">
      <c r="A32" s="22" t="str">
        <f t="shared" si="0"/>
        <v/>
      </c>
      <c r="B32" s="23"/>
      <c r="C32" s="23"/>
      <c r="D32" s="23"/>
      <c r="E32" s="22" t="str">
        <f>IF(G32="","",VLOOKUP(G32,種目コード!$A$3:$C$75,3,0))</f>
        <v/>
      </c>
      <c r="F32" s="23"/>
      <c r="G32" s="23"/>
      <c r="H32" s="24" t="s">
        <v>76</v>
      </c>
      <c r="I32" s="24" t="s">
        <v>78</v>
      </c>
      <c r="J32" s="22" t="str">
        <f>IF(G32="","",VLOOKUP(G32,種目コード!$A$3:$C$75,2,0))</f>
        <v/>
      </c>
      <c r="K32" s="23"/>
      <c r="L32" s="23"/>
    </row>
    <row r="33" spans="1:12" x14ac:dyDescent="0.4">
      <c r="A33" s="22" t="str">
        <f t="shared" si="0"/>
        <v/>
      </c>
      <c r="B33" s="23"/>
      <c r="C33" s="23"/>
      <c r="D33" s="23"/>
      <c r="E33" s="22" t="str">
        <f>IF(G33="","",VLOOKUP(G33,種目コード!$A$3:$C$75,3,0))</f>
        <v/>
      </c>
      <c r="F33" s="23"/>
      <c r="G33" s="23"/>
      <c r="H33" s="24" t="s">
        <v>76</v>
      </c>
      <c r="I33" s="24" t="s">
        <v>78</v>
      </c>
      <c r="J33" s="22" t="str">
        <f>IF(G33="","",VLOOKUP(G33,種目コード!$A$3:$C$75,2,0))</f>
        <v/>
      </c>
      <c r="K33" s="23"/>
      <c r="L33" s="23"/>
    </row>
    <row r="34" spans="1:12" x14ac:dyDescent="0.4">
      <c r="A34" s="22" t="str">
        <f t="shared" si="0"/>
        <v/>
      </c>
      <c r="B34" s="23"/>
      <c r="C34" s="23"/>
      <c r="D34" s="23"/>
      <c r="E34" s="22" t="str">
        <f>IF(G34="","",VLOOKUP(G34,種目コード!$A$3:$C$75,3,0))</f>
        <v/>
      </c>
      <c r="F34" s="23"/>
      <c r="G34" s="23"/>
      <c r="H34" s="24" t="s">
        <v>76</v>
      </c>
      <c r="I34" s="24" t="s">
        <v>78</v>
      </c>
      <c r="J34" s="22" t="str">
        <f>IF(G34="","",VLOOKUP(G34,種目コード!$A$3:$C$75,2,0))</f>
        <v/>
      </c>
      <c r="K34" s="23"/>
      <c r="L34" s="23"/>
    </row>
    <row r="35" spans="1:12" x14ac:dyDescent="0.4">
      <c r="A35" s="22" t="str">
        <f t="shared" si="0"/>
        <v/>
      </c>
      <c r="B35" s="23"/>
      <c r="C35" s="23"/>
      <c r="D35" s="23"/>
      <c r="E35" s="22" t="str">
        <f>IF(G35="","",VLOOKUP(G35,種目コード!$A$3:$C$75,3,0))</f>
        <v/>
      </c>
      <c r="F35" s="23"/>
      <c r="G35" s="23"/>
      <c r="H35" s="24" t="s">
        <v>76</v>
      </c>
      <c r="I35" s="24" t="s">
        <v>78</v>
      </c>
      <c r="J35" s="22" t="str">
        <f>IF(G35="","",VLOOKUP(G35,種目コード!$A$3:$C$75,2,0))</f>
        <v/>
      </c>
      <c r="K35" s="23"/>
      <c r="L35" s="23"/>
    </row>
    <row r="36" spans="1:12" x14ac:dyDescent="0.4">
      <c r="A36" s="22" t="str">
        <f t="shared" si="0"/>
        <v/>
      </c>
      <c r="B36" s="23"/>
      <c r="C36" s="23"/>
      <c r="D36" s="23"/>
      <c r="E36" s="22" t="str">
        <f>IF(G36="","",VLOOKUP(G36,種目コード!$A$3:$C$75,3,0))</f>
        <v/>
      </c>
      <c r="F36" s="23"/>
      <c r="G36" s="23"/>
      <c r="H36" s="24" t="s">
        <v>76</v>
      </c>
      <c r="I36" s="24" t="s">
        <v>78</v>
      </c>
      <c r="J36" s="22" t="str">
        <f>IF(G36="","",VLOOKUP(G36,種目コード!$A$3:$C$75,2,0))</f>
        <v/>
      </c>
      <c r="K36" s="23"/>
      <c r="L36" s="23"/>
    </row>
    <row r="37" spans="1:12" x14ac:dyDescent="0.4">
      <c r="A37" s="22" t="str">
        <f t="shared" si="0"/>
        <v/>
      </c>
      <c r="B37" s="23"/>
      <c r="C37" s="23"/>
      <c r="D37" s="23"/>
      <c r="E37" s="22" t="str">
        <f>IF(G37="","",VLOOKUP(G37,種目コード!$A$3:$C$75,3,0))</f>
        <v/>
      </c>
      <c r="F37" s="23"/>
      <c r="G37" s="23"/>
      <c r="H37" s="24" t="s">
        <v>76</v>
      </c>
      <c r="I37" s="24" t="s">
        <v>78</v>
      </c>
      <c r="J37" s="22" t="str">
        <f>IF(G37="","",VLOOKUP(G37,種目コード!$A$3:$C$75,2,0))</f>
        <v/>
      </c>
      <c r="K37" s="23"/>
      <c r="L37" s="23"/>
    </row>
    <row r="38" spans="1:12" x14ac:dyDescent="0.4">
      <c r="A38" s="22" t="str">
        <f t="shared" si="0"/>
        <v/>
      </c>
      <c r="B38" s="23"/>
      <c r="C38" s="23"/>
      <c r="D38" s="23"/>
      <c r="E38" s="22" t="str">
        <f>IF(G38="","",VLOOKUP(G38,種目コード!$A$3:$C$75,3,0))</f>
        <v/>
      </c>
      <c r="F38" s="23"/>
      <c r="G38" s="23"/>
      <c r="H38" s="24" t="s">
        <v>76</v>
      </c>
      <c r="I38" s="24" t="s">
        <v>78</v>
      </c>
      <c r="J38" s="22" t="str">
        <f>IF(G38="","",VLOOKUP(G38,種目コード!$A$3:$C$75,2,0))</f>
        <v/>
      </c>
      <c r="K38" s="23"/>
      <c r="L38" s="23"/>
    </row>
    <row r="39" spans="1:12" x14ac:dyDescent="0.4">
      <c r="A39" s="22" t="str">
        <f t="shared" si="0"/>
        <v/>
      </c>
      <c r="B39" s="23"/>
      <c r="C39" s="23"/>
      <c r="D39" s="23"/>
      <c r="E39" s="22" t="str">
        <f>IF(G39="","",VLOOKUP(G39,種目コード!$A$3:$C$75,3,0))</f>
        <v/>
      </c>
      <c r="F39" s="23"/>
      <c r="G39" s="23"/>
      <c r="H39" s="24" t="s">
        <v>76</v>
      </c>
      <c r="I39" s="24" t="s">
        <v>78</v>
      </c>
      <c r="J39" s="22" t="str">
        <f>IF(G39="","",VLOOKUP(G39,種目コード!$A$3:$C$75,2,0))</f>
        <v/>
      </c>
      <c r="K39" s="23"/>
      <c r="L39" s="23"/>
    </row>
    <row r="40" spans="1:12" x14ac:dyDescent="0.4">
      <c r="A40" s="22" t="str">
        <f t="shared" si="0"/>
        <v/>
      </c>
      <c r="B40" s="23"/>
      <c r="C40" s="23"/>
      <c r="D40" s="23"/>
      <c r="E40" s="22" t="str">
        <f>IF(G40="","",VLOOKUP(G40,種目コード!$A$3:$C$75,3,0))</f>
        <v/>
      </c>
      <c r="F40" s="23"/>
      <c r="G40" s="23"/>
      <c r="H40" s="24" t="s">
        <v>76</v>
      </c>
      <c r="I40" s="24" t="s">
        <v>78</v>
      </c>
      <c r="J40" s="22" t="str">
        <f>IF(G40="","",VLOOKUP(G40,種目コード!$A$3:$C$75,2,0))</f>
        <v/>
      </c>
      <c r="K40" s="23"/>
      <c r="L40" s="23"/>
    </row>
    <row r="41" spans="1:12" x14ac:dyDescent="0.4">
      <c r="A41" s="22" t="str">
        <f t="shared" si="0"/>
        <v/>
      </c>
      <c r="B41" s="23"/>
      <c r="C41" s="23"/>
      <c r="D41" s="23"/>
      <c r="E41" s="22" t="str">
        <f>IF(G41="","",VLOOKUP(G41,種目コード!$A$3:$C$75,3,0))</f>
        <v/>
      </c>
      <c r="F41" s="23"/>
      <c r="G41" s="23"/>
      <c r="H41" s="24" t="s">
        <v>76</v>
      </c>
      <c r="I41" s="24" t="s">
        <v>78</v>
      </c>
      <c r="J41" s="22" t="str">
        <f>IF(G41="","",VLOOKUP(G41,種目コード!$A$3:$C$75,2,0))</f>
        <v/>
      </c>
      <c r="K41" s="23"/>
      <c r="L41" s="23"/>
    </row>
    <row r="42" spans="1:12" x14ac:dyDescent="0.4">
      <c r="A42" s="22" t="str">
        <f t="shared" si="0"/>
        <v/>
      </c>
      <c r="B42" s="23"/>
      <c r="C42" s="23"/>
      <c r="D42" s="23"/>
      <c r="E42" s="22" t="str">
        <f>IF(G42="","",VLOOKUP(G42,種目コード!$A$3:$C$75,3,0))</f>
        <v/>
      </c>
      <c r="F42" s="23"/>
      <c r="G42" s="23"/>
      <c r="H42" s="24" t="s">
        <v>76</v>
      </c>
      <c r="I42" s="24" t="s">
        <v>78</v>
      </c>
      <c r="J42" s="22" t="str">
        <f>IF(G42="","",VLOOKUP(G42,種目コード!$A$3:$C$75,2,0))</f>
        <v/>
      </c>
      <c r="K42" s="23"/>
      <c r="L42" s="23"/>
    </row>
    <row r="43" spans="1:12" x14ac:dyDescent="0.4">
      <c r="A43" s="22" t="str">
        <f t="shared" si="0"/>
        <v/>
      </c>
      <c r="B43" s="23"/>
      <c r="C43" s="23"/>
      <c r="D43" s="23"/>
      <c r="E43" s="22" t="str">
        <f>IF(G43="","",VLOOKUP(G43,種目コード!$A$3:$C$75,3,0))</f>
        <v/>
      </c>
      <c r="F43" s="23"/>
      <c r="G43" s="23"/>
      <c r="H43" s="24" t="s">
        <v>76</v>
      </c>
      <c r="I43" s="24" t="s">
        <v>78</v>
      </c>
      <c r="J43" s="22" t="str">
        <f>IF(G43="","",VLOOKUP(G43,種目コード!$A$3:$C$75,2,0))</f>
        <v/>
      </c>
      <c r="K43" s="23"/>
      <c r="L43" s="23"/>
    </row>
    <row r="44" spans="1:12" x14ac:dyDescent="0.4">
      <c r="A44" s="22" t="str">
        <f t="shared" si="0"/>
        <v/>
      </c>
      <c r="B44" s="23"/>
      <c r="C44" s="23"/>
      <c r="D44" s="23"/>
      <c r="E44" s="22" t="str">
        <f>IF(G44="","",VLOOKUP(G44,種目コード!$A$3:$C$75,3,0))</f>
        <v/>
      </c>
      <c r="F44" s="23"/>
      <c r="G44" s="23"/>
      <c r="H44" s="24" t="s">
        <v>76</v>
      </c>
      <c r="I44" s="24" t="s">
        <v>78</v>
      </c>
      <c r="J44" s="22" t="str">
        <f>IF(G44="","",VLOOKUP(G44,種目コード!$A$3:$C$75,2,0))</f>
        <v/>
      </c>
      <c r="K44" s="23"/>
      <c r="L44" s="23"/>
    </row>
    <row r="45" spans="1:12" x14ac:dyDescent="0.4">
      <c r="A45" s="22" t="str">
        <f t="shared" si="0"/>
        <v/>
      </c>
      <c r="B45" s="23"/>
      <c r="C45" s="23"/>
      <c r="D45" s="23"/>
      <c r="E45" s="22" t="str">
        <f>IF(G45="","",VLOOKUP(G45,種目コード!$A$3:$C$75,3,0))</f>
        <v/>
      </c>
      <c r="F45" s="23"/>
      <c r="G45" s="23"/>
      <c r="H45" s="24" t="s">
        <v>76</v>
      </c>
      <c r="I45" s="24" t="s">
        <v>78</v>
      </c>
      <c r="J45" s="22" t="str">
        <f>IF(G45="","",VLOOKUP(G45,種目コード!$A$3:$C$75,2,0))</f>
        <v/>
      </c>
      <c r="K45" s="23"/>
      <c r="L45" s="23"/>
    </row>
    <row r="46" spans="1:12" x14ac:dyDescent="0.4">
      <c r="A46" s="22" t="str">
        <f t="shared" si="0"/>
        <v/>
      </c>
      <c r="B46" s="23"/>
      <c r="C46" s="23"/>
      <c r="D46" s="23"/>
      <c r="E46" s="22" t="str">
        <f>IF(G46="","",VLOOKUP(G46,種目コード!$A$3:$C$75,3,0))</f>
        <v/>
      </c>
      <c r="F46" s="23"/>
      <c r="G46" s="23"/>
      <c r="H46" s="24" t="s">
        <v>76</v>
      </c>
      <c r="I46" s="24" t="s">
        <v>78</v>
      </c>
      <c r="J46" s="22" t="str">
        <f>IF(G46="","",VLOOKUP(G46,種目コード!$A$3:$C$75,2,0))</f>
        <v/>
      </c>
      <c r="K46" s="23"/>
      <c r="L46" s="23"/>
    </row>
    <row r="47" spans="1:12" x14ac:dyDescent="0.4">
      <c r="A47" s="22" t="str">
        <f t="shared" si="0"/>
        <v/>
      </c>
      <c r="B47" s="23"/>
      <c r="C47" s="23"/>
      <c r="D47" s="23"/>
      <c r="E47" s="22" t="str">
        <f>IF(G47="","",VLOOKUP(G47,種目コード!$A$3:$C$75,3,0))</f>
        <v/>
      </c>
      <c r="F47" s="23"/>
      <c r="G47" s="23"/>
      <c r="H47" s="24" t="s">
        <v>76</v>
      </c>
      <c r="I47" s="24" t="s">
        <v>78</v>
      </c>
      <c r="J47" s="22" t="str">
        <f>IF(G47="","",VLOOKUP(G47,種目コード!$A$3:$C$75,2,0))</f>
        <v/>
      </c>
      <c r="K47" s="23"/>
      <c r="L47" s="23"/>
    </row>
    <row r="48" spans="1:12" x14ac:dyDescent="0.4">
      <c r="A48" s="22" t="str">
        <f t="shared" si="0"/>
        <v/>
      </c>
      <c r="B48" s="23"/>
      <c r="C48" s="23"/>
      <c r="D48" s="23"/>
      <c r="E48" s="22" t="str">
        <f>IF(G48="","",VLOOKUP(G48,種目コード!$A$3:$C$75,3,0))</f>
        <v/>
      </c>
      <c r="F48" s="23"/>
      <c r="G48" s="23"/>
      <c r="H48" s="24" t="s">
        <v>76</v>
      </c>
      <c r="I48" s="24" t="s">
        <v>78</v>
      </c>
      <c r="J48" s="22" t="str">
        <f>IF(G48="","",VLOOKUP(G48,種目コード!$A$3:$C$75,2,0))</f>
        <v/>
      </c>
      <c r="K48" s="23"/>
      <c r="L48" s="23"/>
    </row>
    <row r="49" spans="1:12" x14ac:dyDescent="0.4">
      <c r="A49" s="22" t="str">
        <f t="shared" si="0"/>
        <v/>
      </c>
      <c r="B49" s="23"/>
      <c r="C49" s="23"/>
      <c r="D49" s="23"/>
      <c r="E49" s="22" t="str">
        <f>IF(G49="","",VLOOKUP(G49,種目コード!$A$3:$C$75,3,0))</f>
        <v/>
      </c>
      <c r="F49" s="23"/>
      <c r="G49" s="23"/>
      <c r="H49" s="24" t="s">
        <v>76</v>
      </c>
      <c r="I49" s="24" t="s">
        <v>78</v>
      </c>
      <c r="J49" s="22" t="str">
        <f>IF(G49="","",VLOOKUP(G49,種目コード!$A$3:$C$75,2,0))</f>
        <v/>
      </c>
      <c r="K49" s="23"/>
      <c r="L49" s="23"/>
    </row>
    <row r="50" spans="1:12" x14ac:dyDescent="0.4">
      <c r="A50" s="22" t="str">
        <f t="shared" si="0"/>
        <v/>
      </c>
      <c r="B50" s="23"/>
      <c r="C50" s="23"/>
      <c r="D50" s="23"/>
      <c r="E50" s="22" t="str">
        <f>IF(G50="","",VLOOKUP(G50,種目コード!$A$3:$C$75,3,0))</f>
        <v/>
      </c>
      <c r="F50" s="23"/>
      <c r="G50" s="23"/>
      <c r="H50" s="24" t="s">
        <v>76</v>
      </c>
      <c r="I50" s="24" t="s">
        <v>78</v>
      </c>
      <c r="J50" s="22" t="str">
        <f>IF(G50="","",VLOOKUP(G50,種目コード!$A$3:$C$75,2,0))</f>
        <v/>
      </c>
      <c r="K50" s="23"/>
      <c r="L50" s="23"/>
    </row>
    <row r="51" spans="1:12" x14ac:dyDescent="0.4">
      <c r="A51" s="22" t="str">
        <f t="shared" si="0"/>
        <v/>
      </c>
      <c r="B51" s="23"/>
      <c r="C51" s="23"/>
      <c r="D51" s="23"/>
      <c r="E51" s="22" t="str">
        <f>IF(G51="","",VLOOKUP(G51,種目コード!$A$3:$C$75,3,0))</f>
        <v/>
      </c>
      <c r="F51" s="23"/>
      <c r="G51" s="23"/>
      <c r="H51" s="24" t="s">
        <v>76</v>
      </c>
      <c r="I51" s="24" t="s">
        <v>78</v>
      </c>
      <c r="J51" s="22" t="str">
        <f>IF(G51="","",VLOOKUP(G51,種目コード!$A$3:$C$75,2,0))</f>
        <v/>
      </c>
      <c r="K51" s="23"/>
      <c r="L51" s="23"/>
    </row>
    <row r="52" spans="1:12" x14ac:dyDescent="0.4">
      <c r="A52" s="22" t="str">
        <f t="shared" si="0"/>
        <v/>
      </c>
      <c r="B52" s="23"/>
      <c r="C52" s="23"/>
      <c r="D52" s="23"/>
      <c r="E52" s="22" t="str">
        <f>IF(G52="","",VLOOKUP(G52,種目コード!$A$3:$C$75,3,0))</f>
        <v/>
      </c>
      <c r="F52" s="23"/>
      <c r="G52" s="23"/>
      <c r="H52" s="24" t="s">
        <v>76</v>
      </c>
      <c r="I52" s="24" t="s">
        <v>78</v>
      </c>
      <c r="J52" s="22" t="str">
        <f>IF(G52="","",VLOOKUP(G52,種目コード!$A$3:$C$75,2,0))</f>
        <v/>
      </c>
      <c r="K52" s="23"/>
      <c r="L52" s="23"/>
    </row>
    <row r="53" spans="1:12" x14ac:dyDescent="0.4">
      <c r="A53" s="22" t="str">
        <f t="shared" si="0"/>
        <v/>
      </c>
      <c r="B53" s="23"/>
      <c r="C53" s="23"/>
      <c r="D53" s="23"/>
      <c r="E53" s="22" t="str">
        <f>IF(G53="","",VLOOKUP(G53,種目コード!$A$3:$C$75,3,0))</f>
        <v/>
      </c>
      <c r="F53" s="23"/>
      <c r="G53" s="23"/>
      <c r="H53" s="24" t="s">
        <v>76</v>
      </c>
      <c r="I53" s="24" t="s">
        <v>78</v>
      </c>
      <c r="J53" s="22" t="str">
        <f>IF(G53="","",VLOOKUP(G53,種目コード!$A$3:$C$75,2,0))</f>
        <v/>
      </c>
      <c r="K53" s="23"/>
      <c r="L53" s="23"/>
    </row>
    <row r="54" spans="1:12" x14ac:dyDescent="0.4">
      <c r="A54" s="22" t="str">
        <f t="shared" si="0"/>
        <v/>
      </c>
      <c r="B54" s="23"/>
      <c r="C54" s="23"/>
      <c r="D54" s="23"/>
      <c r="E54" s="22" t="str">
        <f>IF(G54="","",VLOOKUP(G54,種目コード!$A$3:$C$75,3,0))</f>
        <v/>
      </c>
      <c r="F54" s="23"/>
      <c r="G54" s="23"/>
      <c r="H54" s="24" t="s">
        <v>76</v>
      </c>
      <c r="I54" s="24" t="s">
        <v>78</v>
      </c>
      <c r="J54" s="22" t="str">
        <f>IF(G54="","",VLOOKUP(G54,種目コード!$A$3:$C$75,2,0))</f>
        <v/>
      </c>
      <c r="K54" s="23"/>
      <c r="L54" s="23"/>
    </row>
    <row r="55" spans="1:12" x14ac:dyDescent="0.4">
      <c r="A55" s="22" t="str">
        <f t="shared" si="0"/>
        <v/>
      </c>
      <c r="B55" s="23"/>
      <c r="C55" s="23"/>
      <c r="D55" s="23"/>
      <c r="E55" s="22" t="str">
        <f>IF(G55="","",VLOOKUP(G55,種目コード!$A$3:$C$75,3,0))</f>
        <v/>
      </c>
      <c r="F55" s="23"/>
      <c r="G55" s="23"/>
      <c r="H55" s="24" t="s">
        <v>76</v>
      </c>
      <c r="I55" s="24" t="s">
        <v>78</v>
      </c>
      <c r="J55" s="22" t="str">
        <f>IF(G55="","",VLOOKUP(G55,種目コード!$A$3:$C$75,2,0))</f>
        <v/>
      </c>
      <c r="K55" s="23"/>
      <c r="L55" s="23"/>
    </row>
    <row r="56" spans="1:12" x14ac:dyDescent="0.4">
      <c r="A56" s="22" t="str">
        <f t="shared" si="0"/>
        <v/>
      </c>
      <c r="B56" s="23"/>
      <c r="C56" s="23"/>
      <c r="D56" s="23"/>
      <c r="E56" s="22" t="str">
        <f>IF(G56="","",VLOOKUP(G56,種目コード!$A$3:$C$75,3,0))</f>
        <v/>
      </c>
      <c r="F56" s="23"/>
      <c r="G56" s="23"/>
      <c r="H56" s="24" t="s">
        <v>76</v>
      </c>
      <c r="I56" s="24" t="s">
        <v>78</v>
      </c>
      <c r="J56" s="22" t="str">
        <f>IF(G56="","",VLOOKUP(G56,種目コード!$A$3:$C$75,2,0))</f>
        <v/>
      </c>
      <c r="K56" s="23"/>
      <c r="L56" s="23"/>
    </row>
    <row r="57" spans="1:12" x14ac:dyDescent="0.4">
      <c r="A57" s="22" t="str">
        <f t="shared" si="0"/>
        <v/>
      </c>
      <c r="B57" s="23"/>
      <c r="C57" s="23"/>
      <c r="D57" s="23"/>
      <c r="E57" s="22" t="str">
        <f>IF(G57="","",VLOOKUP(G57,種目コード!$A$3:$C$75,3,0))</f>
        <v/>
      </c>
      <c r="F57" s="23"/>
      <c r="G57" s="23"/>
      <c r="H57" s="24" t="s">
        <v>76</v>
      </c>
      <c r="I57" s="24" t="s">
        <v>78</v>
      </c>
      <c r="J57" s="22" t="str">
        <f>IF(G57="","",VLOOKUP(G57,種目コード!$A$3:$C$75,2,0))</f>
        <v/>
      </c>
      <c r="K57" s="23"/>
      <c r="L57" s="23"/>
    </row>
    <row r="58" spans="1:12" x14ac:dyDescent="0.4">
      <c r="A58" s="22" t="str">
        <f t="shared" si="0"/>
        <v/>
      </c>
      <c r="B58" s="23"/>
      <c r="C58" s="23"/>
      <c r="D58" s="23"/>
      <c r="E58" s="22" t="str">
        <f>IF(G58="","",VLOOKUP(G58,種目コード!$A$3:$C$75,3,0))</f>
        <v/>
      </c>
      <c r="F58" s="23"/>
      <c r="G58" s="23"/>
      <c r="H58" s="24" t="s">
        <v>76</v>
      </c>
      <c r="I58" s="24" t="s">
        <v>78</v>
      </c>
      <c r="J58" s="22" t="str">
        <f>IF(G58="","",VLOOKUP(G58,種目コード!$A$3:$C$75,2,0))</f>
        <v/>
      </c>
      <c r="K58" s="23"/>
      <c r="L58" s="23"/>
    </row>
    <row r="59" spans="1:12" x14ac:dyDescent="0.4">
      <c r="A59" s="22" t="str">
        <f t="shared" si="0"/>
        <v/>
      </c>
      <c r="B59" s="23"/>
      <c r="C59" s="23"/>
      <c r="D59" s="23"/>
      <c r="E59" s="22" t="str">
        <f>IF(G59="","",VLOOKUP(G59,種目コード!$A$3:$C$75,3,0))</f>
        <v/>
      </c>
      <c r="F59" s="23"/>
      <c r="G59" s="23"/>
      <c r="H59" s="24" t="s">
        <v>76</v>
      </c>
      <c r="I59" s="24" t="s">
        <v>78</v>
      </c>
      <c r="J59" s="22" t="str">
        <f>IF(G59="","",VLOOKUP(G59,種目コード!$A$3:$C$75,2,0))</f>
        <v/>
      </c>
      <c r="K59" s="23"/>
      <c r="L59" s="23"/>
    </row>
    <row r="60" spans="1:12" x14ac:dyDescent="0.4">
      <c r="A60" s="22" t="str">
        <f t="shared" si="0"/>
        <v/>
      </c>
      <c r="B60" s="23"/>
      <c r="C60" s="23"/>
      <c r="D60" s="23"/>
      <c r="E60" s="22" t="str">
        <f>IF(G60="","",VLOOKUP(G60,種目コード!$A$3:$C$75,3,0))</f>
        <v/>
      </c>
      <c r="F60" s="23"/>
      <c r="G60" s="23"/>
      <c r="H60" s="24" t="s">
        <v>76</v>
      </c>
      <c r="I60" s="24" t="s">
        <v>78</v>
      </c>
      <c r="J60" s="22" t="str">
        <f>IF(G60="","",VLOOKUP(G60,種目コード!$A$3:$C$75,2,0))</f>
        <v/>
      </c>
      <c r="K60" s="23"/>
      <c r="L60" s="23"/>
    </row>
    <row r="61" spans="1:12" x14ac:dyDescent="0.4">
      <c r="A61" s="22" t="str">
        <f t="shared" si="0"/>
        <v/>
      </c>
      <c r="B61" s="23"/>
      <c r="C61" s="23"/>
      <c r="D61" s="23"/>
      <c r="E61" s="22" t="str">
        <f>IF(G61="","",VLOOKUP(G61,種目コード!$A$3:$C$75,3,0))</f>
        <v/>
      </c>
      <c r="F61" s="23"/>
      <c r="G61" s="23"/>
      <c r="H61" s="24" t="s">
        <v>76</v>
      </c>
      <c r="I61" s="24" t="s">
        <v>78</v>
      </c>
      <c r="J61" s="22" t="str">
        <f>IF(G61="","",VLOOKUP(G61,種目コード!$A$3:$C$75,2,0))</f>
        <v/>
      </c>
      <c r="K61" s="23"/>
      <c r="L61" s="23"/>
    </row>
    <row r="62" spans="1:12" x14ac:dyDescent="0.4">
      <c r="A62" s="22" t="str">
        <f t="shared" si="0"/>
        <v/>
      </c>
      <c r="B62" s="23"/>
      <c r="C62" s="23"/>
      <c r="D62" s="23"/>
      <c r="E62" s="22" t="str">
        <f>IF(G62="","",VLOOKUP(G62,種目コード!$A$3:$C$75,3,0))</f>
        <v/>
      </c>
      <c r="F62" s="23"/>
      <c r="G62" s="23"/>
      <c r="H62" s="24" t="s">
        <v>76</v>
      </c>
      <c r="I62" s="24" t="s">
        <v>78</v>
      </c>
      <c r="J62" s="22" t="str">
        <f>IF(G62="","",VLOOKUP(G62,種目コード!$A$3:$C$75,2,0))</f>
        <v/>
      </c>
      <c r="K62" s="23"/>
      <c r="L62" s="23"/>
    </row>
    <row r="63" spans="1:12" x14ac:dyDescent="0.4">
      <c r="A63" s="22" t="str">
        <f t="shared" si="0"/>
        <v/>
      </c>
      <c r="B63" s="23"/>
      <c r="C63" s="23"/>
      <c r="D63" s="23"/>
      <c r="E63" s="22" t="str">
        <f>IF(G63="","",VLOOKUP(G63,種目コード!$A$3:$C$75,3,0))</f>
        <v/>
      </c>
      <c r="F63" s="23"/>
      <c r="G63" s="23"/>
      <c r="H63" s="24" t="s">
        <v>76</v>
      </c>
      <c r="I63" s="24" t="s">
        <v>78</v>
      </c>
      <c r="J63" s="22" t="str">
        <f>IF(G63="","",VLOOKUP(G63,種目コード!$A$3:$C$75,2,0))</f>
        <v/>
      </c>
      <c r="K63" s="23"/>
      <c r="L63" s="23"/>
    </row>
    <row r="64" spans="1:12" x14ac:dyDescent="0.4">
      <c r="A64" s="22" t="str">
        <f t="shared" si="0"/>
        <v/>
      </c>
      <c r="B64" s="23"/>
      <c r="C64" s="23"/>
      <c r="D64" s="23"/>
      <c r="E64" s="22" t="str">
        <f>IF(G64="","",VLOOKUP(G64,種目コード!$A$3:$C$75,3,0))</f>
        <v/>
      </c>
      <c r="F64" s="23"/>
      <c r="G64" s="23"/>
      <c r="H64" s="24" t="s">
        <v>76</v>
      </c>
      <c r="I64" s="24" t="s">
        <v>78</v>
      </c>
      <c r="J64" s="22" t="str">
        <f>IF(G64="","",VLOOKUP(G64,種目コード!$A$3:$C$75,2,0))</f>
        <v/>
      </c>
      <c r="K64" s="23"/>
      <c r="L64" s="23"/>
    </row>
    <row r="65" spans="1:12" x14ac:dyDescent="0.4">
      <c r="A65" s="22" t="str">
        <f t="shared" si="0"/>
        <v/>
      </c>
      <c r="B65" s="23"/>
      <c r="C65" s="23"/>
      <c r="D65" s="23"/>
      <c r="E65" s="22" t="str">
        <f>IF(G65="","",VLOOKUP(G65,種目コード!$A$3:$C$75,3,0))</f>
        <v/>
      </c>
      <c r="F65" s="23"/>
      <c r="G65" s="23"/>
      <c r="H65" s="24" t="s">
        <v>76</v>
      </c>
      <c r="I65" s="24" t="s">
        <v>78</v>
      </c>
      <c r="J65" s="22" t="str">
        <f>IF(G65="","",VLOOKUP(G65,種目コード!$A$3:$C$75,2,0))</f>
        <v/>
      </c>
      <c r="K65" s="23"/>
      <c r="L65" s="23"/>
    </row>
    <row r="66" spans="1:12" x14ac:dyDescent="0.4">
      <c r="A66" s="22" t="str">
        <f t="shared" si="0"/>
        <v/>
      </c>
      <c r="B66" s="23"/>
      <c r="C66" s="23"/>
      <c r="D66" s="23"/>
      <c r="E66" s="22" t="str">
        <f>IF(G66="","",VLOOKUP(G66,種目コード!$A$3:$C$75,3,0))</f>
        <v/>
      </c>
      <c r="F66" s="23"/>
      <c r="G66" s="23"/>
      <c r="H66" s="24" t="s">
        <v>76</v>
      </c>
      <c r="I66" s="24" t="s">
        <v>78</v>
      </c>
      <c r="J66" s="22" t="str">
        <f>IF(G66="","",VLOOKUP(G66,種目コード!$A$3:$C$75,2,0))</f>
        <v/>
      </c>
      <c r="K66" s="23"/>
      <c r="L66" s="23"/>
    </row>
    <row r="67" spans="1:12" x14ac:dyDescent="0.4">
      <c r="A67" s="22" t="str">
        <f t="shared" si="0"/>
        <v/>
      </c>
      <c r="B67" s="23"/>
      <c r="C67" s="23"/>
      <c r="D67" s="23"/>
      <c r="E67" s="22" t="str">
        <f>IF(G67="","",VLOOKUP(G67,種目コード!$A$3:$C$75,3,0))</f>
        <v/>
      </c>
      <c r="F67" s="23"/>
      <c r="G67" s="23"/>
      <c r="H67" s="24" t="s">
        <v>76</v>
      </c>
      <c r="I67" s="24" t="s">
        <v>78</v>
      </c>
      <c r="J67" s="22" t="str">
        <f>IF(G67="","",VLOOKUP(G67,種目コード!$A$3:$C$75,2,0))</f>
        <v/>
      </c>
      <c r="K67" s="23"/>
      <c r="L67" s="23"/>
    </row>
    <row r="68" spans="1:12" x14ac:dyDescent="0.4">
      <c r="A68" s="22" t="str">
        <f t="shared" si="0"/>
        <v/>
      </c>
      <c r="B68" s="23"/>
      <c r="C68" s="23"/>
      <c r="D68" s="23"/>
      <c r="E68" s="22" t="str">
        <f>IF(G68="","",VLOOKUP(G68,種目コード!$A$3:$C$75,3,0))</f>
        <v/>
      </c>
      <c r="F68" s="23"/>
      <c r="G68" s="23"/>
      <c r="H68" s="24" t="s">
        <v>76</v>
      </c>
      <c r="I68" s="24" t="s">
        <v>78</v>
      </c>
      <c r="J68" s="22" t="str">
        <f>IF(G68="","",VLOOKUP(G68,種目コード!$A$3:$C$75,2,0))</f>
        <v/>
      </c>
      <c r="K68" s="23"/>
      <c r="L68" s="23"/>
    </row>
  </sheetData>
  <sheetProtection sheet="1" objects="1" scenarios="1"/>
  <mergeCells count="21">
    <mergeCell ref="J3:L3"/>
    <mergeCell ref="J4:L4"/>
    <mergeCell ref="J5:L5"/>
    <mergeCell ref="J6:L6"/>
    <mergeCell ref="A1:L1"/>
    <mergeCell ref="G2:I2"/>
    <mergeCell ref="G3:I3"/>
    <mergeCell ref="G4:I4"/>
    <mergeCell ref="G5:I5"/>
    <mergeCell ref="G6:I6"/>
    <mergeCell ref="J2:L2"/>
    <mergeCell ref="C2:D2"/>
    <mergeCell ref="C3:D3"/>
    <mergeCell ref="C4:D4"/>
    <mergeCell ref="C5:D5"/>
    <mergeCell ref="C6:D6"/>
    <mergeCell ref="A2:B2"/>
    <mergeCell ref="A3:B3"/>
    <mergeCell ref="A4:B4"/>
    <mergeCell ref="A5:B5"/>
    <mergeCell ref="A6:B6"/>
  </mergeCells>
  <phoneticPr fontId="2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F1D12-98AF-4C72-BCB7-58DB591887AA}">
  <dimension ref="A1:C75"/>
  <sheetViews>
    <sheetView workbookViewId="0">
      <selection activeCell="H11" sqref="H11"/>
    </sheetView>
  </sheetViews>
  <sheetFormatPr defaultRowHeight="18.75" x14ac:dyDescent="0.4"/>
  <cols>
    <col min="1" max="1" width="11" bestFit="1" customWidth="1"/>
    <col min="2" max="2" width="22.125" customWidth="1"/>
  </cols>
  <sheetData>
    <row r="1" spans="1:3" x14ac:dyDescent="0.4">
      <c r="A1" s="16" t="s">
        <v>71</v>
      </c>
      <c r="B1" s="16"/>
      <c r="C1" s="16"/>
    </row>
    <row r="2" spans="1:3" x14ac:dyDescent="0.4">
      <c r="A2" s="2" t="s">
        <v>64</v>
      </c>
      <c r="B2" s="2" t="s">
        <v>72</v>
      </c>
      <c r="C2" s="2" t="s">
        <v>69</v>
      </c>
    </row>
    <row r="3" spans="1:3" x14ac:dyDescent="0.4">
      <c r="A3" s="4">
        <v>1</v>
      </c>
      <c r="B3" s="4" t="s">
        <v>15</v>
      </c>
      <c r="C3" s="4" t="s">
        <v>13</v>
      </c>
    </row>
    <row r="4" spans="1:3" x14ac:dyDescent="0.4">
      <c r="A4" s="4">
        <v>2</v>
      </c>
      <c r="B4" s="4" t="s">
        <v>16</v>
      </c>
      <c r="C4" s="4" t="s">
        <v>13</v>
      </c>
    </row>
    <row r="5" spans="1:3" x14ac:dyDescent="0.4">
      <c r="A5" s="4">
        <v>3</v>
      </c>
      <c r="B5" s="4" t="s">
        <v>98</v>
      </c>
      <c r="C5" s="4" t="s">
        <v>13</v>
      </c>
    </row>
    <row r="6" spans="1:3" x14ac:dyDescent="0.4">
      <c r="A6" s="4">
        <v>4</v>
      </c>
      <c r="B6" s="4" t="s">
        <v>17</v>
      </c>
      <c r="C6" s="4" t="s">
        <v>13</v>
      </c>
    </row>
    <row r="7" spans="1:3" x14ac:dyDescent="0.4">
      <c r="A7" s="4">
        <v>5</v>
      </c>
      <c r="B7" s="4" t="s">
        <v>18</v>
      </c>
      <c r="C7" s="4" t="s">
        <v>13</v>
      </c>
    </row>
    <row r="8" spans="1:3" x14ac:dyDescent="0.4">
      <c r="A8" s="4">
        <v>6</v>
      </c>
      <c r="B8" s="4" t="s">
        <v>99</v>
      </c>
      <c r="C8" s="4" t="s">
        <v>13</v>
      </c>
    </row>
    <row r="9" spans="1:3" x14ac:dyDescent="0.4">
      <c r="A9" s="4">
        <v>7</v>
      </c>
      <c r="B9" s="4" t="s">
        <v>97</v>
      </c>
      <c r="C9" s="4" t="s">
        <v>13</v>
      </c>
    </row>
    <row r="10" spans="1:3" x14ac:dyDescent="0.4">
      <c r="A10" s="4">
        <v>8</v>
      </c>
      <c r="B10" s="4" t="s">
        <v>100</v>
      </c>
      <c r="C10" s="4" t="s">
        <v>13</v>
      </c>
    </row>
    <row r="11" spans="1:3" x14ac:dyDescent="0.4">
      <c r="A11" s="4">
        <v>9</v>
      </c>
      <c r="B11" s="4" t="s">
        <v>101</v>
      </c>
      <c r="C11" s="4" t="s">
        <v>13</v>
      </c>
    </row>
    <row r="12" spans="1:3" x14ac:dyDescent="0.4">
      <c r="A12" s="4">
        <v>10</v>
      </c>
      <c r="B12" s="4" t="s">
        <v>19</v>
      </c>
      <c r="C12" s="4" t="s">
        <v>13</v>
      </c>
    </row>
    <row r="13" spans="1:3" x14ac:dyDescent="0.4">
      <c r="A13" s="4">
        <v>11</v>
      </c>
      <c r="B13" s="4" t="s">
        <v>20</v>
      </c>
      <c r="C13" s="4" t="s">
        <v>13</v>
      </c>
    </row>
    <row r="14" spans="1:3" x14ac:dyDescent="0.4">
      <c r="A14" s="4">
        <v>12</v>
      </c>
      <c r="B14" s="4" t="s">
        <v>21</v>
      </c>
      <c r="C14" s="4" t="s">
        <v>13</v>
      </c>
    </row>
    <row r="15" spans="1:3" x14ac:dyDescent="0.4">
      <c r="A15" s="4">
        <v>13</v>
      </c>
      <c r="B15" s="4" t="s">
        <v>22</v>
      </c>
      <c r="C15" s="4" t="s">
        <v>13</v>
      </c>
    </row>
    <row r="16" spans="1:3" x14ac:dyDescent="0.4">
      <c r="A16" s="4">
        <v>14</v>
      </c>
      <c r="B16" s="4" t="s">
        <v>94</v>
      </c>
      <c r="C16" s="4" t="s">
        <v>13</v>
      </c>
    </row>
    <row r="17" spans="1:3" x14ac:dyDescent="0.4">
      <c r="A17" s="3">
        <v>15</v>
      </c>
      <c r="B17" s="3" t="s">
        <v>23</v>
      </c>
      <c r="C17" s="3" t="s">
        <v>14</v>
      </c>
    </row>
    <row r="18" spans="1:3" x14ac:dyDescent="0.4">
      <c r="A18" s="3">
        <v>16</v>
      </c>
      <c r="B18" s="3" t="s">
        <v>24</v>
      </c>
      <c r="C18" s="3" t="s">
        <v>14</v>
      </c>
    </row>
    <row r="19" spans="1:3" x14ac:dyDescent="0.4">
      <c r="A19" s="3">
        <v>17</v>
      </c>
      <c r="B19" s="3" t="s">
        <v>25</v>
      </c>
      <c r="C19" s="3" t="s">
        <v>14</v>
      </c>
    </row>
    <row r="20" spans="1:3" x14ac:dyDescent="0.4">
      <c r="A20" s="3">
        <v>18</v>
      </c>
      <c r="B20" s="3" t="s">
        <v>26</v>
      </c>
      <c r="C20" s="3" t="s">
        <v>14</v>
      </c>
    </row>
    <row r="21" spans="1:3" x14ac:dyDescent="0.4">
      <c r="A21" s="3">
        <v>19</v>
      </c>
      <c r="B21" s="3" t="s">
        <v>102</v>
      </c>
      <c r="C21" s="3" t="s">
        <v>14</v>
      </c>
    </row>
    <row r="22" spans="1:3" x14ac:dyDescent="0.4">
      <c r="A22" s="3">
        <v>20</v>
      </c>
      <c r="B22" s="3" t="s">
        <v>103</v>
      </c>
      <c r="C22" s="3" t="s">
        <v>14</v>
      </c>
    </row>
    <row r="23" spans="1:3" x14ac:dyDescent="0.4">
      <c r="A23" s="3">
        <v>21</v>
      </c>
      <c r="B23" s="3" t="s">
        <v>27</v>
      </c>
      <c r="C23" s="3" t="s">
        <v>14</v>
      </c>
    </row>
    <row r="24" spans="1:3" x14ac:dyDescent="0.4">
      <c r="A24" s="3">
        <v>22</v>
      </c>
      <c r="B24" s="3" t="s">
        <v>28</v>
      </c>
      <c r="C24" s="3" t="s">
        <v>14</v>
      </c>
    </row>
    <row r="25" spans="1:3" x14ac:dyDescent="0.4">
      <c r="A25" s="3">
        <v>23</v>
      </c>
      <c r="B25" s="3" t="s">
        <v>29</v>
      </c>
      <c r="C25" s="3" t="s">
        <v>14</v>
      </c>
    </row>
    <row r="26" spans="1:3" x14ac:dyDescent="0.4">
      <c r="A26" s="3">
        <v>24</v>
      </c>
      <c r="B26" s="3" t="s">
        <v>30</v>
      </c>
      <c r="C26" s="3" t="s">
        <v>14</v>
      </c>
    </row>
    <row r="27" spans="1:3" x14ac:dyDescent="0.4">
      <c r="A27" s="3">
        <v>25</v>
      </c>
      <c r="B27" s="3" t="s">
        <v>95</v>
      </c>
      <c r="C27" s="3" t="s">
        <v>14</v>
      </c>
    </row>
    <row r="28" spans="1:3" x14ac:dyDescent="0.4">
      <c r="A28" s="4">
        <v>26</v>
      </c>
      <c r="B28" s="4" t="s">
        <v>31</v>
      </c>
      <c r="C28" s="4" t="s">
        <v>13</v>
      </c>
    </row>
    <row r="29" spans="1:3" x14ac:dyDescent="0.4">
      <c r="A29" s="4">
        <v>27</v>
      </c>
      <c r="B29" s="4" t="s">
        <v>104</v>
      </c>
      <c r="C29" s="4" t="s">
        <v>13</v>
      </c>
    </row>
    <row r="30" spans="1:3" x14ac:dyDescent="0.4">
      <c r="A30" s="4">
        <v>28</v>
      </c>
      <c r="B30" s="4" t="s">
        <v>32</v>
      </c>
      <c r="C30" s="4" t="s">
        <v>13</v>
      </c>
    </row>
    <row r="31" spans="1:3" x14ac:dyDescent="0.4">
      <c r="A31" s="4">
        <v>29</v>
      </c>
      <c r="B31" s="4" t="s">
        <v>105</v>
      </c>
      <c r="C31" s="4" t="s">
        <v>13</v>
      </c>
    </row>
    <row r="32" spans="1:3" x14ac:dyDescent="0.4">
      <c r="A32" s="4">
        <v>30</v>
      </c>
      <c r="B32" s="4" t="s">
        <v>33</v>
      </c>
      <c r="C32" s="4" t="s">
        <v>13</v>
      </c>
    </row>
    <row r="33" spans="1:3" x14ac:dyDescent="0.4">
      <c r="A33" s="4">
        <v>31</v>
      </c>
      <c r="B33" s="4" t="s">
        <v>106</v>
      </c>
      <c r="C33" s="4" t="s">
        <v>13</v>
      </c>
    </row>
    <row r="34" spans="1:3" x14ac:dyDescent="0.4">
      <c r="A34" s="4">
        <v>32</v>
      </c>
      <c r="B34" s="4" t="s">
        <v>96</v>
      </c>
      <c r="C34" s="4" t="s">
        <v>13</v>
      </c>
    </row>
    <row r="35" spans="1:3" x14ac:dyDescent="0.4">
      <c r="A35" s="4">
        <v>33</v>
      </c>
      <c r="B35" s="4" t="s">
        <v>34</v>
      </c>
      <c r="C35" s="4" t="s">
        <v>13</v>
      </c>
    </row>
    <row r="36" spans="1:3" x14ac:dyDescent="0.4">
      <c r="A36" s="4">
        <v>34</v>
      </c>
      <c r="B36" s="4" t="s">
        <v>35</v>
      </c>
      <c r="C36" s="4" t="s">
        <v>13</v>
      </c>
    </row>
    <row r="37" spans="1:3" x14ac:dyDescent="0.4">
      <c r="A37" s="4">
        <v>35</v>
      </c>
      <c r="B37" s="4" t="s">
        <v>36</v>
      </c>
      <c r="C37" s="4" t="s">
        <v>13</v>
      </c>
    </row>
    <row r="38" spans="1:3" x14ac:dyDescent="0.4">
      <c r="A38" s="4">
        <v>36</v>
      </c>
      <c r="B38" s="4" t="s">
        <v>37</v>
      </c>
      <c r="C38" s="4" t="s">
        <v>13</v>
      </c>
    </row>
    <row r="39" spans="1:3" x14ac:dyDescent="0.4">
      <c r="A39" s="4">
        <v>37</v>
      </c>
      <c r="B39" s="4" t="s">
        <v>107</v>
      </c>
      <c r="C39" s="4" t="s">
        <v>13</v>
      </c>
    </row>
    <row r="40" spans="1:3" x14ac:dyDescent="0.4">
      <c r="A40" s="3">
        <v>38</v>
      </c>
      <c r="B40" s="3" t="s">
        <v>38</v>
      </c>
      <c r="C40" s="3" t="s">
        <v>14</v>
      </c>
    </row>
    <row r="41" spans="1:3" x14ac:dyDescent="0.4">
      <c r="A41" s="3">
        <v>39</v>
      </c>
      <c r="B41" s="3" t="s">
        <v>108</v>
      </c>
      <c r="C41" s="3" t="s">
        <v>14</v>
      </c>
    </row>
    <row r="42" spans="1:3" x14ac:dyDescent="0.4">
      <c r="A42" s="3">
        <v>40</v>
      </c>
      <c r="B42" s="3" t="s">
        <v>109</v>
      </c>
      <c r="C42" s="3" t="s">
        <v>14</v>
      </c>
    </row>
    <row r="43" spans="1:3" x14ac:dyDescent="0.4">
      <c r="A43" s="3">
        <v>41</v>
      </c>
      <c r="B43" s="3" t="s">
        <v>39</v>
      </c>
      <c r="C43" s="3" t="s">
        <v>14</v>
      </c>
    </row>
    <row r="44" spans="1:3" x14ac:dyDescent="0.4">
      <c r="A44" s="3">
        <v>42</v>
      </c>
      <c r="B44" s="3" t="s">
        <v>40</v>
      </c>
      <c r="C44" s="3" t="s">
        <v>14</v>
      </c>
    </row>
    <row r="45" spans="1:3" x14ac:dyDescent="0.4">
      <c r="A45" s="3">
        <v>43</v>
      </c>
      <c r="B45" s="3" t="s">
        <v>41</v>
      </c>
      <c r="C45" s="3" t="s">
        <v>14</v>
      </c>
    </row>
    <row r="46" spans="1:3" x14ac:dyDescent="0.4">
      <c r="A46" s="3">
        <v>44</v>
      </c>
      <c r="B46" s="3" t="s">
        <v>42</v>
      </c>
      <c r="C46" s="3" t="s">
        <v>14</v>
      </c>
    </row>
    <row r="47" spans="1:3" x14ac:dyDescent="0.4">
      <c r="A47" s="3">
        <v>45</v>
      </c>
      <c r="B47" s="3" t="s">
        <v>43</v>
      </c>
      <c r="C47" s="3" t="s">
        <v>14</v>
      </c>
    </row>
    <row r="48" spans="1:3" x14ac:dyDescent="0.4">
      <c r="A48" s="3">
        <v>46</v>
      </c>
      <c r="B48" s="3" t="s">
        <v>44</v>
      </c>
      <c r="C48" s="3" t="s">
        <v>14</v>
      </c>
    </row>
    <row r="49" spans="1:3" x14ac:dyDescent="0.4">
      <c r="A49" s="3">
        <v>47</v>
      </c>
      <c r="B49" s="3" t="s">
        <v>45</v>
      </c>
      <c r="C49" s="3" t="s">
        <v>14</v>
      </c>
    </row>
    <row r="50" spans="1:3" x14ac:dyDescent="0.4">
      <c r="A50" s="3">
        <v>48</v>
      </c>
      <c r="B50" s="3" t="s">
        <v>46</v>
      </c>
      <c r="C50" s="3" t="s">
        <v>14</v>
      </c>
    </row>
    <row r="51" spans="1:3" x14ac:dyDescent="0.4">
      <c r="A51" s="3">
        <v>49</v>
      </c>
      <c r="B51" s="3" t="s">
        <v>110</v>
      </c>
      <c r="C51" s="3" t="s">
        <v>14</v>
      </c>
    </row>
    <row r="52" spans="1:3" x14ac:dyDescent="0.4">
      <c r="A52" s="4">
        <v>50</v>
      </c>
      <c r="B52" s="4" t="s">
        <v>47</v>
      </c>
      <c r="C52" s="4" t="s">
        <v>13</v>
      </c>
    </row>
    <row r="53" spans="1:3" x14ac:dyDescent="0.4">
      <c r="A53" s="4">
        <v>51</v>
      </c>
      <c r="B53" s="4" t="s">
        <v>111</v>
      </c>
      <c r="C53" s="4" t="s">
        <v>13</v>
      </c>
    </row>
    <row r="54" spans="1:3" x14ac:dyDescent="0.4">
      <c r="A54" s="4">
        <v>52</v>
      </c>
      <c r="B54" s="4" t="s">
        <v>48</v>
      </c>
      <c r="C54" s="4" t="s">
        <v>13</v>
      </c>
    </row>
    <row r="55" spans="1:3" x14ac:dyDescent="0.4">
      <c r="A55" s="4">
        <v>53</v>
      </c>
      <c r="B55" s="4" t="s">
        <v>112</v>
      </c>
      <c r="C55" s="4" t="s">
        <v>13</v>
      </c>
    </row>
    <row r="56" spans="1:3" x14ac:dyDescent="0.4">
      <c r="A56" s="4">
        <v>54</v>
      </c>
      <c r="B56" s="4" t="s">
        <v>49</v>
      </c>
      <c r="C56" s="4" t="s">
        <v>13</v>
      </c>
    </row>
    <row r="57" spans="1:3" x14ac:dyDescent="0.4">
      <c r="A57" s="4">
        <v>55</v>
      </c>
      <c r="B57" s="4" t="s">
        <v>113</v>
      </c>
      <c r="C57" s="4" t="s">
        <v>13</v>
      </c>
    </row>
    <row r="58" spans="1:3" x14ac:dyDescent="0.4">
      <c r="A58" s="4">
        <v>56</v>
      </c>
      <c r="B58" s="4" t="s">
        <v>50</v>
      </c>
      <c r="C58" s="4" t="s">
        <v>13</v>
      </c>
    </row>
    <row r="59" spans="1:3" x14ac:dyDescent="0.4">
      <c r="A59" s="4">
        <v>57</v>
      </c>
      <c r="B59" s="4" t="s">
        <v>51</v>
      </c>
      <c r="C59" s="4" t="s">
        <v>13</v>
      </c>
    </row>
    <row r="60" spans="1:3" x14ac:dyDescent="0.4">
      <c r="A60" s="4">
        <v>58</v>
      </c>
      <c r="B60" s="4" t="s">
        <v>52</v>
      </c>
      <c r="C60" s="4" t="s">
        <v>13</v>
      </c>
    </row>
    <row r="61" spans="1:3" x14ac:dyDescent="0.4">
      <c r="A61" s="4">
        <v>59</v>
      </c>
      <c r="B61" s="4" t="s">
        <v>53</v>
      </c>
      <c r="C61" s="4" t="s">
        <v>13</v>
      </c>
    </row>
    <row r="62" spans="1:3" x14ac:dyDescent="0.4">
      <c r="A62" s="4">
        <v>60</v>
      </c>
      <c r="B62" s="4" t="s">
        <v>54</v>
      </c>
      <c r="C62" s="4" t="s">
        <v>13</v>
      </c>
    </row>
    <row r="63" spans="1:3" x14ac:dyDescent="0.4">
      <c r="A63" s="4">
        <v>61</v>
      </c>
      <c r="B63" s="4" t="s">
        <v>114</v>
      </c>
      <c r="C63" s="4" t="s">
        <v>13</v>
      </c>
    </row>
    <row r="64" spans="1:3" x14ac:dyDescent="0.4">
      <c r="A64" s="3">
        <v>62</v>
      </c>
      <c r="B64" s="3" t="s">
        <v>55</v>
      </c>
      <c r="C64" s="3" t="s">
        <v>14</v>
      </c>
    </row>
    <row r="65" spans="1:3" x14ac:dyDescent="0.4">
      <c r="A65" s="3">
        <v>63</v>
      </c>
      <c r="B65" s="3" t="s">
        <v>115</v>
      </c>
      <c r="C65" s="3" t="s">
        <v>14</v>
      </c>
    </row>
    <row r="66" spans="1:3" x14ac:dyDescent="0.4">
      <c r="A66" s="3">
        <v>64</v>
      </c>
      <c r="B66" s="3" t="s">
        <v>116</v>
      </c>
      <c r="C66" s="3" t="s">
        <v>14</v>
      </c>
    </row>
    <row r="67" spans="1:3" x14ac:dyDescent="0.4">
      <c r="A67" s="3">
        <v>65</v>
      </c>
      <c r="B67" s="3" t="s">
        <v>56</v>
      </c>
      <c r="C67" s="3" t="s">
        <v>14</v>
      </c>
    </row>
    <row r="68" spans="1:3" x14ac:dyDescent="0.4">
      <c r="A68" s="3">
        <v>66</v>
      </c>
      <c r="B68" s="3" t="s">
        <v>57</v>
      </c>
      <c r="C68" s="3" t="s">
        <v>14</v>
      </c>
    </row>
    <row r="69" spans="1:3" x14ac:dyDescent="0.4">
      <c r="A69" s="3">
        <v>67</v>
      </c>
      <c r="B69" s="3" t="s">
        <v>58</v>
      </c>
      <c r="C69" s="3" t="s">
        <v>14</v>
      </c>
    </row>
    <row r="70" spans="1:3" x14ac:dyDescent="0.4">
      <c r="A70" s="3">
        <v>68</v>
      </c>
      <c r="B70" s="3" t="s">
        <v>59</v>
      </c>
      <c r="C70" s="3" t="s">
        <v>14</v>
      </c>
    </row>
    <row r="71" spans="1:3" x14ac:dyDescent="0.4">
      <c r="A71" s="3">
        <v>69</v>
      </c>
      <c r="B71" s="3" t="s">
        <v>60</v>
      </c>
      <c r="C71" s="3" t="s">
        <v>14</v>
      </c>
    </row>
    <row r="72" spans="1:3" x14ac:dyDescent="0.4">
      <c r="A72" s="3">
        <v>70</v>
      </c>
      <c r="B72" s="3" t="s">
        <v>61</v>
      </c>
      <c r="C72" s="3" t="s">
        <v>14</v>
      </c>
    </row>
    <row r="73" spans="1:3" x14ac:dyDescent="0.4">
      <c r="A73" s="3">
        <v>71</v>
      </c>
      <c r="B73" s="3" t="s">
        <v>62</v>
      </c>
      <c r="C73" s="3" t="s">
        <v>14</v>
      </c>
    </row>
    <row r="74" spans="1:3" x14ac:dyDescent="0.4">
      <c r="A74" s="3">
        <v>72</v>
      </c>
      <c r="B74" s="3" t="s">
        <v>63</v>
      </c>
      <c r="C74" s="3" t="s">
        <v>14</v>
      </c>
    </row>
    <row r="75" spans="1:3" x14ac:dyDescent="0.4">
      <c r="A75" s="3">
        <v>73</v>
      </c>
      <c r="B75" s="3" t="s">
        <v>117</v>
      </c>
      <c r="C75" s="3" t="s">
        <v>14</v>
      </c>
    </row>
  </sheetData>
  <sheetProtection sheet="1" objects="1" scenarios="1"/>
  <mergeCells count="1">
    <mergeCell ref="A1:C1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EA36B-65EC-4E39-A95E-B8FAEEAE4D7B}">
  <dimension ref="A1:L14"/>
  <sheetViews>
    <sheetView workbookViewId="0">
      <selection activeCell="E16" sqref="E16"/>
    </sheetView>
  </sheetViews>
  <sheetFormatPr defaultRowHeight="18.75" x14ac:dyDescent="0.4"/>
  <cols>
    <col min="1" max="12" width="8.125" customWidth="1"/>
  </cols>
  <sheetData>
    <row r="1" spans="1:12" ht="30" x14ac:dyDescent="0.4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4.25" customHeight="1" x14ac:dyDescent="0.4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1"/>
    </row>
    <row r="3" spans="1:12" ht="19.5" x14ac:dyDescent="0.4">
      <c r="A3" s="18" t="s">
        <v>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9.5" x14ac:dyDescent="0.4">
      <c r="A4" s="18" t="s">
        <v>86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19.5" x14ac:dyDescent="0.4">
      <c r="A5" s="18" t="s">
        <v>66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2" ht="19.5" x14ac:dyDescent="0.4">
      <c r="A6" s="18" t="s">
        <v>87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19.5" x14ac:dyDescent="0.4">
      <c r="A7" s="18" t="s">
        <v>88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19.5" x14ac:dyDescent="0.4">
      <c r="A8" s="18" t="s">
        <v>89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ht="19.5" x14ac:dyDescent="0.4">
      <c r="A9" s="18" t="s">
        <v>90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2" ht="19.5" x14ac:dyDescent="0.4">
      <c r="A10" s="18" t="s">
        <v>91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 ht="19.5" x14ac:dyDescent="0.4">
      <c r="A11" s="18" t="s">
        <v>5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1:12" ht="19.5" x14ac:dyDescent="0.4">
      <c r="A12" s="18" t="s">
        <v>67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spans="1:12" ht="19.5" x14ac:dyDescent="0.4">
      <c r="A13" s="18" t="s">
        <v>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2" ht="19.5" x14ac:dyDescent="0.4">
      <c r="A14" s="18" t="s">
        <v>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</sheetData>
  <sheetProtection sheet="1" objects="1" scenarios="1"/>
  <mergeCells count="14">
    <mergeCell ref="A1:L1"/>
    <mergeCell ref="A3:L3"/>
    <mergeCell ref="A5:L5"/>
    <mergeCell ref="A13:L13"/>
    <mergeCell ref="A14:L14"/>
    <mergeCell ref="A2:L2"/>
    <mergeCell ref="A4:L4"/>
    <mergeCell ref="A6:L6"/>
    <mergeCell ref="A7:L7"/>
    <mergeCell ref="A8:L8"/>
    <mergeCell ref="A9:L9"/>
    <mergeCell ref="A10:L10"/>
    <mergeCell ref="A11:L11"/>
    <mergeCell ref="A12:L1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申込Sheet</vt:lpstr>
      <vt:lpstr>種目コード</vt:lpstr>
      <vt:lpstr>注意事項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</dc:creator>
  <cp:lastModifiedBy>教員アカウント009</cp:lastModifiedBy>
  <cp:lastPrinted>2024-03-26T06:14:29Z</cp:lastPrinted>
  <dcterms:created xsi:type="dcterms:W3CDTF">2024-03-26T01:39:43Z</dcterms:created>
  <dcterms:modified xsi:type="dcterms:W3CDTF">2024-04-26T10:46:39Z</dcterms:modified>
</cp:coreProperties>
</file>