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\\bab\fileshares\MitarbeiterInnen\Thomas.RESL\2020_05_05_Gerichts_SV\Supermailer\2023_März\"/>
    </mc:Choice>
  </mc:AlternateContent>
  <xr:revisionPtr revIDLastSave="0" documentId="13_ncr:1_{0DA678D8-900E-4868-BDF1-76BCEF91451D}" xr6:coauthVersionLast="47" xr6:coauthVersionMax="47" xr10:uidLastSave="{00000000-0000-0000-0000-000000000000}"/>
  <bookViews>
    <workbookView xWindow="-28920" yWindow="-120" windowWidth="29040" windowHeight="17520" tabRatio="500" xr2:uid="{00000000-000D-0000-FFFF-FFFF00000000}"/>
  </bookViews>
  <sheets>
    <sheet name="Bestellung" sheetId="3" r:id="rId1"/>
  </sheets>
  <definedNames>
    <definedName name="_xlnm._FilterDatabase" localSheetId="0" hidden="1">Bestellung!$B$14:$E$60</definedName>
  </definedNames>
  <calcPr calcId="191029" iterate="1" iterateCount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4" i="3" l="1"/>
  <c r="G55" i="3"/>
  <c r="G53" i="3"/>
  <c r="G52" i="3"/>
  <c r="G58" i="3"/>
  <c r="G57" i="3"/>
  <c r="G56" i="3"/>
  <c r="G49" i="3"/>
  <c r="G48" i="3"/>
  <c r="G47" i="3"/>
  <c r="G46" i="3"/>
  <c r="G45" i="3"/>
  <c r="G44" i="3"/>
  <c r="G43" i="3"/>
  <c r="G42" i="3"/>
  <c r="G41" i="3"/>
  <c r="G40" i="3"/>
  <c r="G39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60" i="3" l="1"/>
</calcChain>
</file>

<file path=xl/sharedStrings.xml><?xml version="1.0" encoding="utf-8"?>
<sst xmlns="http://schemas.openxmlformats.org/spreadsheetml/2006/main" count="105" uniqueCount="62">
  <si>
    <t>Eva-Maria Resl</t>
  </si>
  <si>
    <t>3822 Hohenwarth 20</t>
  </si>
  <si>
    <t>Name</t>
  </si>
  <si>
    <t>Straße, Nummer</t>
  </si>
  <si>
    <t>PLZ, Ort</t>
  </si>
  <si>
    <t>Telefonnummer</t>
  </si>
  <si>
    <t>e-mail</t>
  </si>
  <si>
    <t>Einheit</t>
  </si>
  <si>
    <t>Menge</t>
  </si>
  <si>
    <t>kg</t>
  </si>
  <si>
    <t>Beinfleisch</t>
  </si>
  <si>
    <t>zum Kochen</t>
  </si>
  <si>
    <t>für Ragout</t>
  </si>
  <si>
    <t>für Gulasch</t>
  </si>
  <si>
    <t>Schnitzel</t>
  </si>
  <si>
    <t>zum Braten</t>
  </si>
  <si>
    <t>Rostbraten</t>
  </si>
  <si>
    <t>Beiried</t>
  </si>
  <si>
    <t>EUR</t>
  </si>
  <si>
    <t>Summe</t>
  </si>
  <si>
    <r>
      <t xml:space="preserve">Rindfleisch gemischt </t>
    </r>
    <r>
      <rPr>
        <sz val="12"/>
        <color theme="1"/>
        <rFont val="Times New Roman"/>
        <family val="1"/>
      </rPr>
      <t>(im 5 kg Paket)</t>
    </r>
  </si>
  <si>
    <r>
      <t xml:space="preserve">Rindfleisch gemischt </t>
    </r>
    <r>
      <rPr>
        <sz val="12"/>
        <color theme="1"/>
        <rFont val="Times New Roman"/>
        <family val="1"/>
      </rPr>
      <t>(im 3 kg Paket)</t>
    </r>
  </si>
  <si>
    <t>Hüferlsteak</t>
  </si>
  <si>
    <t>EUR/kg</t>
  </si>
  <si>
    <t>Pkg.</t>
  </si>
  <si>
    <r>
      <t xml:space="preserve">Faschiertes </t>
    </r>
    <r>
      <rPr>
        <sz val="12"/>
        <color theme="1"/>
        <rFont val="Times New Roman"/>
        <family val="1"/>
      </rPr>
      <t>(zu je 0,5 kg verpackt)</t>
    </r>
  </si>
  <si>
    <r>
      <t xml:space="preserve">Burger Patties </t>
    </r>
    <r>
      <rPr>
        <sz val="12"/>
        <color theme="1"/>
        <rFont val="Times New Roman"/>
        <family val="1"/>
      </rPr>
      <t>(zu je 4 Stück a 125g verpackt)</t>
    </r>
  </si>
  <si>
    <t>Lungenbraten</t>
  </si>
  <si>
    <t>Schulterscherzel</t>
  </si>
  <si>
    <t>resl@waldviertler-bioblondvieh.at</t>
  </si>
  <si>
    <t>Weißes Scherzel</t>
  </si>
  <si>
    <t>Hinteres Ausgelöstes</t>
  </si>
  <si>
    <t>Biohof Resl KG</t>
  </si>
  <si>
    <t>Tafelspitz/Tafelstück</t>
  </si>
  <si>
    <t>Schnitzel für Rouladen</t>
  </si>
  <si>
    <t>0664/738 750 92</t>
  </si>
  <si>
    <t>0,5 l</t>
  </si>
  <si>
    <t>Bestellung</t>
  </si>
  <si>
    <t>Mageres Meisel</t>
  </si>
  <si>
    <t>Beef Ribs</t>
  </si>
  <si>
    <t xml:space="preserve">kg </t>
  </si>
  <si>
    <t>Dicke Schulter</t>
  </si>
  <si>
    <t>Rindfleisch vom Waldviertler Bio-Blondvieh</t>
  </si>
  <si>
    <t>Bauchfleisch</t>
  </si>
  <si>
    <t>Faschiertes</t>
  </si>
  <si>
    <t>Karree</t>
  </si>
  <si>
    <t>Ripperl (Spareribs)</t>
  </si>
  <si>
    <t>Braten</t>
  </si>
  <si>
    <t>Schopfbraten</t>
  </si>
  <si>
    <t>Hintere Stelzen</t>
  </si>
  <si>
    <t>Vordere Stelzen</t>
  </si>
  <si>
    <t>Bio-Schweinefleisch</t>
  </si>
  <si>
    <t>* EUR Pro Packung / Glas / Flasche</t>
  </si>
  <si>
    <r>
      <t>Bio-Hanföl</t>
    </r>
    <r>
      <rPr>
        <sz val="11"/>
        <color theme="1"/>
        <rFont val="Times New Roman"/>
        <family val="1"/>
      </rPr>
      <t xml:space="preserve"> (kalt gepresst, Glasflasche)</t>
    </r>
    <r>
      <rPr>
        <sz val="12"/>
        <color theme="1"/>
        <rFont val="Times New Roman"/>
        <family val="1"/>
      </rPr>
      <t>*</t>
    </r>
  </si>
  <si>
    <t>0,25 l</t>
  </si>
  <si>
    <r>
      <t>Bio-Kürbiskernöl</t>
    </r>
    <r>
      <rPr>
        <sz val="11"/>
        <color theme="1"/>
        <rFont val="Times New Roman"/>
        <family val="1"/>
      </rPr>
      <t xml:space="preserve"> (Demeter, kalt gepresst, Glasflasche)</t>
    </r>
    <r>
      <rPr>
        <sz val="12"/>
        <color theme="1"/>
        <rFont val="Times New Roman"/>
        <family val="1"/>
      </rPr>
      <t>*</t>
    </r>
  </si>
  <si>
    <t>Bio-Turopolje-Speck</t>
  </si>
  <si>
    <r>
      <t>Bio-Schweineschmalz</t>
    </r>
    <r>
      <rPr>
        <sz val="10"/>
        <color theme="1"/>
        <rFont val="Times New Roman"/>
        <family val="1"/>
      </rPr>
      <t xml:space="preserve"> (im 0,425 l Glas)*</t>
    </r>
  </si>
  <si>
    <r>
      <t>Bio-Rohschinken</t>
    </r>
    <r>
      <rPr>
        <sz val="12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(vom Waldviertler Bio-Blondvieh)</t>
    </r>
  </si>
  <si>
    <t>0,425 l</t>
  </si>
  <si>
    <t>EUR/Einheit</t>
  </si>
  <si>
    <r>
      <t xml:space="preserve">Bio-Hauswürstel, 4 Stk. </t>
    </r>
    <r>
      <rPr>
        <sz val="10"/>
        <color theme="1"/>
        <rFont val="Times New Roman"/>
        <family val="1"/>
      </rPr>
      <t>(vom Waldviertler Bio-Blondvieh)</t>
    </r>
    <r>
      <rPr>
        <sz val="12"/>
        <color theme="1"/>
        <rFont val="Times New Roman"/>
        <family val="1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</si>
</sst>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1" fillId="0" borderId="0" xfId="0" applyFont="1" applyFill="1" applyBorder="1"/>
    <xf numFmtId="4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4" fontId="9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5" fillId="0" borderId="0" xfId="7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1" fillId="0" borderId="0" xfId="0" applyFont="1" applyFill="1" applyBorder="1" applyAlignment="1"/>
    <xf numFmtId="4" fontId="3" fillId="0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2" fontId="1" fillId="2" borderId="0" xfId="0" applyNumberFormat="1" applyFont="1" applyFill="1" applyBorder="1"/>
    <xf numFmtId="4" fontId="1" fillId="0" borderId="2" xfId="0" applyNumberFormat="1" applyFont="1" applyFill="1" applyBorder="1"/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4" fontId="1" fillId="0" borderId="3" xfId="0" applyNumberFormat="1" applyFont="1" applyFill="1" applyBorder="1"/>
    <xf numFmtId="4" fontId="1" fillId="2" borderId="5" xfId="0" applyNumberFormat="1" applyFont="1" applyFill="1" applyBorder="1"/>
    <xf numFmtId="4" fontId="1" fillId="0" borderId="5" xfId="0" applyNumberFormat="1" applyFont="1" applyFill="1" applyBorder="1"/>
    <xf numFmtId="0" fontId="1" fillId="2" borderId="7" xfId="0" applyFont="1" applyFill="1" applyBorder="1"/>
    <xf numFmtId="4" fontId="1" fillId="2" borderId="7" xfId="0" applyNumberFormat="1" applyFont="1" applyFill="1" applyBorder="1"/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/>
    <xf numFmtId="4" fontId="1" fillId="2" borderId="8" xfId="0" applyNumberFormat="1" applyFont="1" applyFill="1" applyBorder="1"/>
    <xf numFmtId="4" fontId="1" fillId="2" borderId="10" xfId="0" applyNumberFormat="1" applyFont="1" applyFill="1" applyBorder="1"/>
    <xf numFmtId="2" fontId="1" fillId="2" borderId="10" xfId="0" applyNumberFormat="1" applyFont="1" applyFill="1" applyBorder="1"/>
    <xf numFmtId="0" fontId="1" fillId="2" borderId="10" xfId="0" applyFont="1" applyFill="1" applyBorder="1"/>
    <xf numFmtId="4" fontId="1" fillId="2" borderId="11" xfId="0" applyNumberFormat="1" applyFont="1" applyFill="1" applyBorder="1"/>
    <xf numFmtId="0" fontId="10" fillId="0" borderId="0" xfId="0" applyFont="1" applyFill="1" applyBorder="1"/>
    <xf numFmtId="4" fontId="1" fillId="2" borderId="1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" fontId="1" fillId="0" borderId="7" xfId="0" applyNumberFormat="1" applyFont="1" applyFill="1" applyBorder="1" applyAlignment="1">
      <alignment horizontal="center"/>
    </xf>
    <xf numFmtId="2" fontId="1" fillId="0" borderId="7" xfId="0" applyNumberFormat="1" applyFont="1" applyFill="1" applyBorder="1"/>
    <xf numFmtId="0" fontId="1" fillId="0" borderId="7" xfId="0" applyFont="1" applyFill="1" applyBorder="1"/>
    <xf numFmtId="4" fontId="1" fillId="0" borderId="8" xfId="0" applyNumberFormat="1" applyFont="1" applyFill="1" applyBorder="1"/>
    <xf numFmtId="4" fontId="1" fillId="2" borderId="4" xfId="0" applyNumberFormat="1" applyFont="1" applyFill="1" applyBorder="1" applyAlignment="1"/>
    <xf numFmtId="4" fontId="1" fillId="2" borderId="0" xfId="0" applyNumberFormat="1" applyFont="1" applyFill="1" applyBorder="1" applyAlignment="1"/>
    <xf numFmtId="4" fontId="1" fillId="0" borderId="6" xfId="0" applyNumberFormat="1" applyFont="1" applyFill="1" applyBorder="1" applyAlignment="1"/>
    <xf numFmtId="4" fontId="1" fillId="0" borderId="7" xfId="0" applyNumberFormat="1" applyFont="1" applyFill="1" applyBorder="1" applyAlignment="1"/>
    <xf numFmtId="4" fontId="1" fillId="2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" fontId="1" fillId="0" borderId="4" xfId="0" applyNumberFormat="1" applyFont="1" applyFill="1" applyBorder="1" applyAlignment="1"/>
    <xf numFmtId="4" fontId="1" fillId="0" borderId="0" xfId="0" applyNumberFormat="1" applyFont="1" applyFill="1" applyBorder="1" applyAlignment="1"/>
    <xf numFmtId="0" fontId="1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</cellXfs>
  <cellStyles count="12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Link" xfId="1" builtinId="8" hidden="1"/>
    <cellStyle name="Link" xfId="3" builtinId="8" hidden="1"/>
    <cellStyle name="Link" xfId="5" builtinId="8" hidden="1"/>
    <cellStyle name="Link" xfId="7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306398</xdr:colOff>
      <xdr:row>3</xdr:row>
      <xdr:rowOff>59262</xdr:rowOff>
    </xdr:from>
    <xdr:to>
      <xdr:col>6</xdr:col>
      <xdr:colOff>482600</xdr:colOff>
      <xdr:row>4</xdr:row>
      <xdr:rowOff>175467</xdr:rowOff>
    </xdr:to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E7A0B247-BA1A-44DD-B35F-087710ECC5DA}"/>
            </a:ext>
          </a:extLst>
        </xdr:cNvPr>
        <xdr:cNvSpPr txBox="1">
          <a:spLocks noChangeArrowheads="1"/>
        </xdr:cNvSpPr>
      </xdr:nvSpPr>
      <xdr:spPr bwMode="auto">
        <a:xfrm>
          <a:off x="4392623" y="773637"/>
          <a:ext cx="1328727" cy="354330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100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de-DE" sz="1000" b="0">
              <a:effectLst/>
              <a:latin typeface="Times New Roman"/>
              <a:ea typeface="Times New Roman"/>
            </a:rPr>
            <a:t>AT-BIO-401</a:t>
          </a:r>
        </a:p>
        <a:p>
          <a:pPr algn="ctr">
            <a:spcAft>
              <a:spcPts val="0"/>
            </a:spcAft>
          </a:pPr>
          <a:r>
            <a:rPr lang="de-DE" sz="1000" b="0">
              <a:effectLst/>
              <a:latin typeface="Times New Roman"/>
              <a:ea typeface="Times New Roman"/>
            </a:rPr>
            <a:t>AT-Landwirtschaft</a:t>
          </a:r>
        </a:p>
      </xdr:txBody>
    </xdr:sp>
    <xdr:clientData/>
  </xdr:twoCellAnchor>
  <xdr:twoCellAnchor editAs="oneCell">
    <xdr:from>
      <xdr:col>5</xdr:col>
      <xdr:colOff>59253</xdr:colOff>
      <xdr:row>0</xdr:row>
      <xdr:rowOff>203203</xdr:rowOff>
    </xdr:from>
    <xdr:to>
      <xdr:col>6</xdr:col>
      <xdr:colOff>176795</xdr:colOff>
      <xdr:row>3</xdr:row>
      <xdr:rowOff>66043</xdr:rowOff>
    </xdr:to>
    <xdr:pic>
      <xdr:nvPicPr>
        <xdr:cNvPr id="3" name="Bild 2" descr="C:\Users\Thomas\Documents\daten\landwirtschaft\Blondvieh\Fleischkennzeichnung\bio Logo\EU_Organic_Logo_Colour_OuterLine_rgb.jpg">
          <a:extLst>
            <a:ext uri="{FF2B5EF4-FFF2-40B4-BE49-F238E27FC236}">
              <a16:creationId xmlns:a16="http://schemas.microsoft.com/office/drawing/2014/main" id="{A8E3484D-C061-42FF-A54D-D8BBC8BC1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2703" y="203203"/>
          <a:ext cx="651721" cy="57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1558637</xdr:colOff>
      <xdr:row>0</xdr:row>
      <xdr:rowOff>0</xdr:rowOff>
    </xdr:from>
    <xdr:to>
      <xdr:col>4</xdr:col>
      <xdr:colOff>499822</xdr:colOff>
      <xdr:row>5</xdr:row>
      <xdr:rowOff>61049</xdr:rowOff>
    </xdr:to>
    <xdr:pic>
      <xdr:nvPicPr>
        <xdr:cNvPr id="4" name="Grafik 3" descr="http://www.waldviertler-bioblondvieh.at/wp-content/uploads/2020/12/LogoWebLeuchten.png">
          <a:extLst>
            <a:ext uri="{FF2B5EF4-FFF2-40B4-BE49-F238E27FC236}">
              <a16:creationId xmlns:a16="http://schemas.microsoft.com/office/drawing/2014/main" id="{FA9883AE-1E56-4B89-B4E3-54BD1026B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5062" y="0"/>
          <a:ext cx="1248179" cy="1251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l@waldviertler-bioblondvieh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69E30-2353-4367-BDD5-B4728072C5AC}">
  <sheetPr>
    <pageSetUpPr fitToPage="1"/>
  </sheetPr>
  <dimension ref="A1:J88"/>
  <sheetViews>
    <sheetView tabSelected="1" topLeftCell="A37" zoomScale="98" zoomScaleNormal="98" zoomScalePageLayoutView="150" workbookViewId="0">
      <selection activeCell="A54" sqref="A54"/>
    </sheetView>
  </sheetViews>
  <sheetFormatPr baseColWidth="10" defaultColWidth="10.7109375" defaultRowHeight="18.75" x14ac:dyDescent="0.3"/>
  <cols>
    <col min="1" max="1" width="4.7109375" style="4" bestFit="1" customWidth="1"/>
    <col min="2" max="2" width="23.42578125" style="4" customWidth="1"/>
    <col min="3" max="3" width="26" style="4" customWidth="1"/>
    <col min="4" max="4" width="8.7109375" style="12" bestFit="1" customWidth="1"/>
    <col min="5" max="5" width="9.85546875" style="4" bestFit="1" customWidth="1"/>
    <col min="6" max="6" width="8" style="4" customWidth="1"/>
    <col min="7" max="7" width="8.85546875" style="4" bestFit="1" customWidth="1"/>
    <col min="8" max="9" width="10.7109375" style="4"/>
    <col min="10" max="10" width="10.7109375" style="1"/>
    <col min="11" max="16384" width="10.7109375" style="4"/>
  </cols>
  <sheetData>
    <row r="1" spans="1:10" x14ac:dyDescent="0.3">
      <c r="A1" s="55" t="s">
        <v>32</v>
      </c>
      <c r="B1" s="55"/>
      <c r="C1" s="55"/>
    </row>
    <row r="2" spans="1:10" x14ac:dyDescent="0.3">
      <c r="A2" s="57" t="s">
        <v>0</v>
      </c>
      <c r="B2" s="57"/>
      <c r="C2" s="57"/>
    </row>
    <row r="3" spans="1:10" x14ac:dyDescent="0.3">
      <c r="A3" s="58" t="s">
        <v>1</v>
      </c>
      <c r="B3" s="58"/>
      <c r="C3" s="58"/>
    </row>
    <row r="4" spans="1:10" x14ac:dyDescent="0.3">
      <c r="A4" s="13" t="s">
        <v>29</v>
      </c>
      <c r="B4" s="13"/>
      <c r="C4" s="39"/>
    </row>
    <row r="5" spans="1:10" x14ac:dyDescent="0.3">
      <c r="A5" s="59" t="s">
        <v>35</v>
      </c>
      <c r="B5" s="59"/>
      <c r="C5" s="59"/>
    </row>
    <row r="6" spans="1:10" s="11" customFormat="1" ht="8.25" x14ac:dyDescent="0.15">
      <c r="D6" s="14"/>
      <c r="J6" s="8"/>
    </row>
    <row r="7" spans="1:10" ht="20.25" x14ac:dyDescent="0.3">
      <c r="A7" s="60" t="s">
        <v>37</v>
      </c>
      <c r="B7" s="60"/>
      <c r="C7" s="60"/>
      <c r="D7" s="60"/>
      <c r="E7" s="60"/>
      <c r="F7" s="60"/>
      <c r="G7" s="60"/>
    </row>
    <row r="8" spans="1:10" s="15" customFormat="1" ht="11.25" x14ac:dyDescent="0.2">
      <c r="B8" s="16"/>
      <c r="C8" s="16"/>
      <c r="E8" s="16"/>
      <c r="F8" s="16"/>
      <c r="G8" s="16"/>
      <c r="J8" s="17"/>
    </row>
    <row r="9" spans="1:10" x14ac:dyDescent="0.3">
      <c r="A9" s="55" t="s">
        <v>2</v>
      </c>
      <c r="B9" s="55"/>
      <c r="C9" s="56"/>
      <c r="D9" s="56"/>
      <c r="E9" s="56"/>
      <c r="F9" s="56"/>
      <c r="G9" s="56"/>
    </row>
    <row r="10" spans="1:10" x14ac:dyDescent="0.3">
      <c r="A10" s="55" t="s">
        <v>3</v>
      </c>
      <c r="B10" s="55"/>
      <c r="C10" s="56"/>
      <c r="D10" s="56"/>
      <c r="E10" s="56"/>
      <c r="F10" s="56"/>
      <c r="G10" s="56"/>
    </row>
    <row r="11" spans="1:10" x14ac:dyDescent="0.3">
      <c r="A11" s="55" t="s">
        <v>4</v>
      </c>
      <c r="B11" s="55"/>
      <c r="C11" s="56"/>
      <c r="D11" s="56"/>
      <c r="E11" s="56"/>
      <c r="F11" s="56"/>
      <c r="G11" s="56"/>
    </row>
    <row r="12" spans="1:10" x14ac:dyDescent="0.3">
      <c r="A12" s="18" t="s">
        <v>5</v>
      </c>
      <c r="B12" s="18"/>
      <c r="C12" s="56"/>
      <c r="D12" s="56"/>
      <c r="E12" s="56"/>
      <c r="F12" s="56"/>
      <c r="G12" s="56"/>
    </row>
    <row r="13" spans="1:10" x14ac:dyDescent="0.3">
      <c r="A13" s="55" t="s">
        <v>6</v>
      </c>
      <c r="B13" s="55"/>
      <c r="C13" s="56"/>
      <c r="D13" s="56"/>
      <c r="E13" s="56"/>
      <c r="F13" s="56"/>
      <c r="G13" s="56"/>
    </row>
    <row r="14" spans="1:10" ht="19.5" thickBot="1" x14ac:dyDescent="0.35">
      <c r="B14" s="19"/>
      <c r="C14" s="19"/>
      <c r="D14" s="2" t="s">
        <v>7</v>
      </c>
      <c r="E14" s="12" t="s">
        <v>23</v>
      </c>
      <c r="F14" s="12" t="s">
        <v>8</v>
      </c>
      <c r="G14" s="12" t="s">
        <v>18</v>
      </c>
    </row>
    <row r="15" spans="1:10" x14ac:dyDescent="0.3">
      <c r="A15" s="63" t="s">
        <v>42</v>
      </c>
      <c r="B15" s="22" t="s">
        <v>20</v>
      </c>
      <c r="C15" s="22"/>
      <c r="D15" s="23" t="s">
        <v>24</v>
      </c>
      <c r="E15" s="22">
        <v>17</v>
      </c>
      <c r="F15" s="24"/>
      <c r="G15" s="25" t="str">
        <f>IF(F15&gt;0,E15*F15*5,"")</f>
        <v/>
      </c>
    </row>
    <row r="16" spans="1:10" x14ac:dyDescent="0.3">
      <c r="A16" s="64"/>
      <c r="B16" s="5" t="s">
        <v>21</v>
      </c>
      <c r="C16" s="5"/>
      <c r="D16" s="6" t="s">
        <v>24</v>
      </c>
      <c r="E16" s="5">
        <v>17</v>
      </c>
      <c r="F16" s="7"/>
      <c r="G16" s="26" t="str">
        <f>IF(F16&gt;0,E16*F16*3,"")</f>
        <v/>
      </c>
    </row>
    <row r="17" spans="1:7" x14ac:dyDescent="0.3">
      <c r="A17" s="64"/>
      <c r="B17" s="1" t="s">
        <v>25</v>
      </c>
      <c r="C17" s="1"/>
      <c r="D17" s="2" t="s">
        <v>24</v>
      </c>
      <c r="E17" s="1">
        <v>15</v>
      </c>
      <c r="G17" s="27" t="str">
        <f>IF(F17&gt;0,E17*F17*0.5,"")</f>
        <v/>
      </c>
    </row>
    <row r="18" spans="1:7" x14ac:dyDescent="0.3">
      <c r="A18" s="64"/>
      <c r="B18" s="5" t="s">
        <v>26</v>
      </c>
      <c r="C18" s="5"/>
      <c r="D18" s="6" t="s">
        <v>24</v>
      </c>
      <c r="E18" s="5">
        <v>17</v>
      </c>
      <c r="F18" s="7"/>
      <c r="G18" s="26" t="str">
        <f>IF(F18&gt;0,E18*F18*0.5,"")</f>
        <v/>
      </c>
    </row>
    <row r="19" spans="1:7" x14ac:dyDescent="0.3">
      <c r="A19" s="64"/>
      <c r="B19" s="1" t="s">
        <v>12</v>
      </c>
      <c r="C19" s="1"/>
      <c r="D19" s="2" t="s">
        <v>9</v>
      </c>
      <c r="E19" s="1">
        <v>15</v>
      </c>
      <c r="G19" s="27" t="str">
        <f>IF(F19&gt;0,E19*F19,"")</f>
        <v/>
      </c>
    </row>
    <row r="20" spans="1:7" x14ac:dyDescent="0.3">
      <c r="A20" s="64"/>
      <c r="B20" s="5" t="s">
        <v>10</v>
      </c>
      <c r="C20" s="5"/>
      <c r="D20" s="6" t="s">
        <v>9</v>
      </c>
      <c r="E20" s="5">
        <v>9</v>
      </c>
      <c r="F20" s="7"/>
      <c r="G20" s="26" t="str">
        <f t="shared" ref="G20:G36" si="0">IF(F20&gt;0,E20*F20,"")</f>
        <v/>
      </c>
    </row>
    <row r="21" spans="1:7" x14ac:dyDescent="0.3">
      <c r="A21" s="64"/>
      <c r="B21" s="1" t="s">
        <v>39</v>
      </c>
      <c r="C21" s="1"/>
      <c r="D21" s="2" t="s">
        <v>40</v>
      </c>
      <c r="E21" s="1">
        <v>12</v>
      </c>
      <c r="G21" s="27" t="str">
        <f>IF(F21&gt;0,E21*F21,"")</f>
        <v/>
      </c>
    </row>
    <row r="22" spans="1:7" x14ac:dyDescent="0.3">
      <c r="A22" s="64"/>
      <c r="B22" s="5" t="s">
        <v>11</v>
      </c>
      <c r="C22" s="5"/>
      <c r="D22" s="6" t="s">
        <v>9</v>
      </c>
      <c r="E22" s="5">
        <v>16</v>
      </c>
      <c r="F22" s="7"/>
      <c r="G22" s="26" t="str">
        <f t="shared" si="0"/>
        <v/>
      </c>
    </row>
    <row r="23" spans="1:7" x14ac:dyDescent="0.3">
      <c r="A23" s="64"/>
      <c r="B23" s="1" t="s">
        <v>13</v>
      </c>
      <c r="C23" s="1"/>
      <c r="D23" s="2" t="s">
        <v>9</v>
      </c>
      <c r="E23" s="1">
        <v>16</v>
      </c>
      <c r="G23" s="27" t="str">
        <f t="shared" si="0"/>
        <v/>
      </c>
    </row>
    <row r="24" spans="1:7" x14ac:dyDescent="0.3">
      <c r="A24" s="64"/>
      <c r="B24" s="5" t="s">
        <v>15</v>
      </c>
      <c r="C24" s="5"/>
      <c r="D24" s="6" t="s">
        <v>9</v>
      </c>
      <c r="E24" s="5">
        <v>22</v>
      </c>
      <c r="F24" s="7"/>
      <c r="G24" s="26" t="str">
        <f>IF(F24&gt;0,E24*F24,"")</f>
        <v/>
      </c>
    </row>
    <row r="25" spans="1:7" x14ac:dyDescent="0.3">
      <c r="A25" s="64"/>
      <c r="B25" s="1" t="s">
        <v>14</v>
      </c>
      <c r="C25" s="1"/>
      <c r="D25" s="2" t="s">
        <v>9</v>
      </c>
      <c r="E25" s="1">
        <v>24</v>
      </c>
      <c r="G25" s="27" t="str">
        <f t="shared" si="0"/>
        <v/>
      </c>
    </row>
    <row r="26" spans="1:7" x14ac:dyDescent="0.3">
      <c r="A26" s="64"/>
      <c r="B26" s="5" t="s">
        <v>34</v>
      </c>
      <c r="C26" s="5"/>
      <c r="D26" s="6" t="s">
        <v>9</v>
      </c>
      <c r="E26" s="5">
        <v>26</v>
      </c>
      <c r="F26" s="7"/>
      <c r="G26" s="26" t="str">
        <f t="shared" si="0"/>
        <v/>
      </c>
    </row>
    <row r="27" spans="1:7" x14ac:dyDescent="0.3">
      <c r="A27" s="64"/>
      <c r="B27" s="1" t="s">
        <v>41</v>
      </c>
      <c r="C27" s="1"/>
      <c r="D27" s="2" t="s">
        <v>9</v>
      </c>
      <c r="E27" s="1">
        <v>24</v>
      </c>
      <c r="G27" s="27" t="str">
        <f t="shared" si="0"/>
        <v/>
      </c>
    </row>
    <row r="28" spans="1:7" x14ac:dyDescent="0.3">
      <c r="A28" s="64"/>
      <c r="B28" s="5" t="s">
        <v>38</v>
      </c>
      <c r="C28" s="5"/>
      <c r="D28" s="6" t="s">
        <v>9</v>
      </c>
      <c r="E28" s="5">
        <v>24</v>
      </c>
      <c r="F28" s="7"/>
      <c r="G28" s="26" t="str">
        <f t="shared" si="0"/>
        <v/>
      </c>
    </row>
    <row r="29" spans="1:7" x14ac:dyDescent="0.3">
      <c r="A29" s="64"/>
      <c r="B29" s="1" t="s">
        <v>28</v>
      </c>
      <c r="C29" s="1"/>
      <c r="D29" s="2" t="s">
        <v>9</v>
      </c>
      <c r="E29" s="1">
        <v>26</v>
      </c>
      <c r="G29" s="27" t="str">
        <f t="shared" si="0"/>
        <v/>
      </c>
    </row>
    <row r="30" spans="1:7" x14ac:dyDescent="0.3">
      <c r="A30" s="64"/>
      <c r="B30" s="5" t="s">
        <v>30</v>
      </c>
      <c r="C30" s="5"/>
      <c r="D30" s="6" t="s">
        <v>9</v>
      </c>
      <c r="E30" s="5">
        <v>26</v>
      </c>
      <c r="F30" s="7"/>
      <c r="G30" s="26" t="str">
        <f t="shared" si="0"/>
        <v/>
      </c>
    </row>
    <row r="31" spans="1:7" x14ac:dyDescent="0.3">
      <c r="A31" s="64"/>
      <c r="B31" s="4" t="s">
        <v>31</v>
      </c>
      <c r="D31" s="12" t="s">
        <v>9</v>
      </c>
      <c r="E31" s="1">
        <v>26</v>
      </c>
      <c r="G31" s="27" t="str">
        <f>IF(F31&gt;0,E31*F31,"")</f>
        <v/>
      </c>
    </row>
    <row r="32" spans="1:7" x14ac:dyDescent="0.3">
      <c r="A32" s="64"/>
      <c r="B32" s="5" t="s">
        <v>33</v>
      </c>
      <c r="C32" s="5"/>
      <c r="D32" s="6" t="s">
        <v>9</v>
      </c>
      <c r="E32" s="5">
        <v>30</v>
      </c>
      <c r="F32" s="7"/>
      <c r="G32" s="26" t="str">
        <f t="shared" ref="G32" si="1">IF(F32&gt;0,E32*F32,"")</f>
        <v/>
      </c>
    </row>
    <row r="33" spans="1:10" x14ac:dyDescent="0.3">
      <c r="A33" s="64"/>
      <c r="B33" s="4" t="s">
        <v>16</v>
      </c>
      <c r="D33" s="12" t="s">
        <v>9</v>
      </c>
      <c r="E33" s="1">
        <v>35</v>
      </c>
      <c r="G33" s="27" t="str">
        <f t="shared" si="0"/>
        <v/>
      </c>
    </row>
    <row r="34" spans="1:10" x14ac:dyDescent="0.3">
      <c r="A34" s="64"/>
      <c r="B34" s="5" t="s">
        <v>22</v>
      </c>
      <c r="C34" s="5"/>
      <c r="D34" s="6" t="s">
        <v>9</v>
      </c>
      <c r="E34" s="5">
        <v>38</v>
      </c>
      <c r="F34" s="7"/>
      <c r="G34" s="26" t="str">
        <f>IF(F34&gt;0,E34*F34,"")</f>
        <v/>
      </c>
    </row>
    <row r="35" spans="1:10" x14ac:dyDescent="0.3">
      <c r="A35" s="64"/>
      <c r="B35" s="4" t="s">
        <v>17</v>
      </c>
      <c r="D35" s="12" t="s">
        <v>9</v>
      </c>
      <c r="E35" s="1">
        <v>42</v>
      </c>
      <c r="G35" s="27" t="str">
        <f>IF(F35&gt;0,E35*F35,"")</f>
        <v/>
      </c>
    </row>
    <row r="36" spans="1:10" ht="19.5" thickBot="1" x14ac:dyDescent="0.35">
      <c r="A36" s="65"/>
      <c r="B36" s="29" t="s">
        <v>27</v>
      </c>
      <c r="C36" s="29"/>
      <c r="D36" s="48" t="s">
        <v>9</v>
      </c>
      <c r="E36" s="29">
        <v>72</v>
      </c>
      <c r="F36" s="28"/>
      <c r="G36" s="32" t="str">
        <f t="shared" si="0"/>
        <v/>
      </c>
    </row>
    <row r="37" spans="1:10" s="11" customFormat="1" ht="10.5" customHeight="1" x14ac:dyDescent="0.15">
      <c r="B37" s="8"/>
      <c r="C37" s="8"/>
      <c r="D37" s="9"/>
      <c r="E37" s="10"/>
      <c r="G37" s="8"/>
      <c r="J37" s="8"/>
    </row>
    <row r="38" spans="1:10" ht="19.5" thickBot="1" x14ac:dyDescent="0.35">
      <c r="D38" s="2" t="s">
        <v>7</v>
      </c>
      <c r="E38" s="12" t="s">
        <v>23</v>
      </c>
      <c r="F38" s="12"/>
      <c r="G38" s="12" t="s">
        <v>18</v>
      </c>
    </row>
    <row r="39" spans="1:10" x14ac:dyDescent="0.3">
      <c r="A39" s="63" t="s">
        <v>51</v>
      </c>
      <c r="B39" s="24" t="s">
        <v>49</v>
      </c>
      <c r="C39" s="24"/>
      <c r="D39" s="30" t="s">
        <v>9</v>
      </c>
      <c r="E39" s="31">
        <v>12</v>
      </c>
      <c r="F39" s="24"/>
      <c r="G39" s="25" t="str">
        <f t="shared" ref="G39:G49" si="2">IF(F39&gt;0,E39*F39,"")</f>
        <v/>
      </c>
    </row>
    <row r="40" spans="1:10" x14ac:dyDescent="0.3">
      <c r="A40" s="64"/>
      <c r="B40" s="7" t="s">
        <v>50</v>
      </c>
      <c r="C40" s="7"/>
      <c r="D40" s="20" t="s">
        <v>9</v>
      </c>
      <c r="E40" s="21">
        <v>12</v>
      </c>
      <c r="F40" s="7"/>
      <c r="G40" s="26" t="str">
        <f t="shared" si="2"/>
        <v/>
      </c>
    </row>
    <row r="41" spans="1:10" x14ac:dyDescent="0.3">
      <c r="A41" s="64"/>
      <c r="B41" s="4" t="s">
        <v>12</v>
      </c>
      <c r="D41" s="12" t="s">
        <v>9</v>
      </c>
      <c r="E41" s="3">
        <v>15</v>
      </c>
      <c r="G41" s="27" t="str">
        <f t="shared" si="2"/>
        <v/>
      </c>
    </row>
    <row r="42" spans="1:10" x14ac:dyDescent="0.3">
      <c r="A42" s="64"/>
      <c r="B42" s="7" t="s">
        <v>44</v>
      </c>
      <c r="C42" s="7"/>
      <c r="D42" s="20" t="s">
        <v>9</v>
      </c>
      <c r="E42" s="21">
        <v>15</v>
      </c>
      <c r="F42" s="7"/>
      <c r="G42" s="26" t="str">
        <f t="shared" si="2"/>
        <v/>
      </c>
    </row>
    <row r="43" spans="1:10" x14ac:dyDescent="0.3">
      <c r="A43" s="64"/>
      <c r="B43" s="4" t="s">
        <v>43</v>
      </c>
      <c r="D43" s="12" t="s">
        <v>9</v>
      </c>
      <c r="E43" s="3">
        <v>18</v>
      </c>
      <c r="G43" s="27" t="str">
        <f t="shared" si="2"/>
        <v/>
      </c>
    </row>
    <row r="44" spans="1:10" x14ac:dyDescent="0.3">
      <c r="A44" s="64"/>
      <c r="B44" s="7" t="s">
        <v>46</v>
      </c>
      <c r="C44" s="7"/>
      <c r="D44" s="20" t="s">
        <v>9</v>
      </c>
      <c r="E44" s="21">
        <v>18</v>
      </c>
      <c r="F44" s="7"/>
      <c r="G44" s="26" t="str">
        <f t="shared" si="2"/>
        <v/>
      </c>
    </row>
    <row r="45" spans="1:10" x14ac:dyDescent="0.3">
      <c r="A45" s="64"/>
      <c r="B45" s="4" t="s">
        <v>47</v>
      </c>
      <c r="D45" s="12" t="s">
        <v>9</v>
      </c>
      <c r="E45" s="3">
        <v>22</v>
      </c>
      <c r="G45" s="27" t="str">
        <f t="shared" si="2"/>
        <v/>
      </c>
    </row>
    <row r="46" spans="1:10" x14ac:dyDescent="0.3">
      <c r="A46" s="64"/>
      <c r="B46" s="7" t="s">
        <v>48</v>
      </c>
      <c r="C46" s="7"/>
      <c r="D46" s="20" t="s">
        <v>9</v>
      </c>
      <c r="E46" s="21">
        <v>25</v>
      </c>
      <c r="F46" s="7"/>
      <c r="G46" s="26" t="str">
        <f t="shared" si="2"/>
        <v/>
      </c>
    </row>
    <row r="47" spans="1:10" x14ac:dyDescent="0.3">
      <c r="A47" s="64"/>
      <c r="B47" s="4" t="s">
        <v>14</v>
      </c>
      <c r="D47" s="12" t="s">
        <v>9</v>
      </c>
      <c r="E47" s="3">
        <v>25</v>
      </c>
      <c r="G47" s="27" t="str">
        <f t="shared" si="2"/>
        <v/>
      </c>
    </row>
    <row r="48" spans="1:10" x14ac:dyDescent="0.3">
      <c r="A48" s="64"/>
      <c r="B48" s="7" t="s">
        <v>45</v>
      </c>
      <c r="C48" s="7"/>
      <c r="D48" s="20" t="s">
        <v>9</v>
      </c>
      <c r="E48" s="21">
        <v>30</v>
      </c>
      <c r="F48" s="7"/>
      <c r="G48" s="26" t="str">
        <f t="shared" si="2"/>
        <v/>
      </c>
    </row>
    <row r="49" spans="1:7" ht="19.5" thickBot="1" x14ac:dyDescent="0.35">
      <c r="A49" s="65"/>
      <c r="B49" s="42" t="s">
        <v>27</v>
      </c>
      <c r="C49" s="42"/>
      <c r="D49" s="49" t="s">
        <v>9</v>
      </c>
      <c r="E49" s="41">
        <v>35</v>
      </c>
      <c r="F49" s="42"/>
      <c r="G49" s="43" t="str">
        <f t="shared" si="2"/>
        <v/>
      </c>
    </row>
    <row r="50" spans="1:7" ht="10.5" customHeight="1" x14ac:dyDescent="0.3">
      <c r="D50" s="4"/>
    </row>
    <row r="51" spans="1:7" ht="19.5" thickBot="1" x14ac:dyDescent="0.35">
      <c r="D51" s="2" t="s">
        <v>7</v>
      </c>
      <c r="E51" s="52" t="s">
        <v>60</v>
      </c>
      <c r="F51" s="12"/>
      <c r="G51" s="12" t="s">
        <v>18</v>
      </c>
    </row>
    <row r="52" spans="1:7" x14ac:dyDescent="0.3">
      <c r="A52" s="66" t="s">
        <v>61</v>
      </c>
      <c r="B52" s="67"/>
      <c r="C52" s="67"/>
      <c r="D52" s="30" t="s">
        <v>24</v>
      </c>
      <c r="E52" s="22">
        <v>9</v>
      </c>
      <c r="F52" s="24"/>
      <c r="G52" s="25" t="str">
        <f t="shared" ref="G52:G55" si="3">IF(F52&gt;0,E52*F52,"")</f>
        <v/>
      </c>
    </row>
    <row r="53" spans="1:7" x14ac:dyDescent="0.3">
      <c r="A53" s="68" t="s">
        <v>58</v>
      </c>
      <c r="B53" s="69"/>
      <c r="C53" s="69"/>
      <c r="D53" s="20" t="s">
        <v>9</v>
      </c>
      <c r="E53" s="5">
        <v>30</v>
      </c>
      <c r="F53" s="54"/>
      <c r="G53" s="26" t="str">
        <f t="shared" si="3"/>
        <v/>
      </c>
    </row>
    <row r="54" spans="1:7" x14ac:dyDescent="0.3">
      <c r="A54" s="53" t="s">
        <v>56</v>
      </c>
      <c r="B54" s="39"/>
      <c r="C54" s="39"/>
      <c r="D54" s="12" t="s">
        <v>9</v>
      </c>
      <c r="E54" s="1">
        <v>30</v>
      </c>
      <c r="F54" s="18"/>
      <c r="G54" s="27" t="str">
        <f t="shared" si="3"/>
        <v/>
      </c>
    </row>
    <row r="55" spans="1:7" x14ac:dyDescent="0.3">
      <c r="A55" s="68" t="s">
        <v>57</v>
      </c>
      <c r="B55" s="69"/>
      <c r="C55" s="69"/>
      <c r="D55" s="20" t="s">
        <v>59</v>
      </c>
      <c r="E55" s="21">
        <v>7</v>
      </c>
      <c r="F55" s="7"/>
      <c r="G55" s="26" t="str">
        <f t="shared" si="3"/>
        <v/>
      </c>
    </row>
    <row r="56" spans="1:7" x14ac:dyDescent="0.3">
      <c r="A56" s="50" t="s">
        <v>53</v>
      </c>
      <c r="B56" s="51"/>
      <c r="C56" s="51"/>
      <c r="D56" s="2" t="s">
        <v>36</v>
      </c>
      <c r="E56" s="3">
        <v>20</v>
      </c>
      <c r="G56" s="27" t="str">
        <f>IF(F56&gt;0,E56*F56,"")</f>
        <v/>
      </c>
    </row>
    <row r="57" spans="1:7" x14ac:dyDescent="0.3">
      <c r="A57" s="44" t="s">
        <v>55</v>
      </c>
      <c r="B57" s="45"/>
      <c r="C57" s="45"/>
      <c r="D57" s="6" t="s">
        <v>54</v>
      </c>
      <c r="E57" s="21">
        <v>13</v>
      </c>
      <c r="F57" s="7"/>
      <c r="G57" s="26" t="str">
        <f>IF(F57&gt;0,E57*F57,"")</f>
        <v/>
      </c>
    </row>
    <row r="58" spans="1:7" ht="19.5" thickBot="1" x14ac:dyDescent="0.35">
      <c r="A58" s="46" t="s">
        <v>55</v>
      </c>
      <c r="B58" s="47"/>
      <c r="C58" s="47"/>
      <c r="D58" s="40" t="s">
        <v>36</v>
      </c>
      <c r="E58" s="41">
        <v>22</v>
      </c>
      <c r="F58" s="42"/>
      <c r="G58" s="43" t="str">
        <f>IF(F58&gt;0,E58*F58,"")</f>
        <v/>
      </c>
    </row>
    <row r="59" spans="1:7" ht="10.5" customHeight="1" thickBot="1" x14ac:dyDescent="0.35">
      <c r="A59" s="11"/>
      <c r="B59" s="8"/>
      <c r="C59" s="8"/>
      <c r="D59" s="9"/>
      <c r="E59" s="10"/>
      <c r="F59" s="11"/>
      <c r="G59" s="8"/>
    </row>
    <row r="60" spans="1:7" ht="19.5" thickBot="1" x14ac:dyDescent="0.35">
      <c r="A60" s="61" t="s">
        <v>19</v>
      </c>
      <c r="B60" s="62"/>
      <c r="C60" s="33"/>
      <c r="D60" s="38"/>
      <c r="E60" s="34"/>
      <c r="F60" s="35"/>
      <c r="G60" s="36" t="str">
        <f>IF(SUM(G15:G58)&gt;0,SUM(G15:G58),"")</f>
        <v/>
      </c>
    </row>
    <row r="61" spans="1:7" x14ac:dyDescent="0.3">
      <c r="A61" s="37" t="s">
        <v>52</v>
      </c>
      <c r="D61" s="4"/>
    </row>
    <row r="62" spans="1:7" x14ac:dyDescent="0.3">
      <c r="D62" s="4"/>
    </row>
    <row r="63" spans="1:7" x14ac:dyDescent="0.3">
      <c r="D63" s="4"/>
    </row>
    <row r="64" spans="1:7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</sheetData>
  <mergeCells count="20">
    <mergeCell ref="A60:B60"/>
    <mergeCell ref="A10:B10"/>
    <mergeCell ref="C10:G10"/>
    <mergeCell ref="A11:B11"/>
    <mergeCell ref="C11:G11"/>
    <mergeCell ref="C12:G12"/>
    <mergeCell ref="A13:B13"/>
    <mergeCell ref="C13:G13"/>
    <mergeCell ref="A15:A36"/>
    <mergeCell ref="A39:A49"/>
    <mergeCell ref="A52:C52"/>
    <mergeCell ref="A53:C53"/>
    <mergeCell ref="A55:C55"/>
    <mergeCell ref="A9:B9"/>
    <mergeCell ref="C9:G9"/>
    <mergeCell ref="A1:C1"/>
    <mergeCell ref="A2:C2"/>
    <mergeCell ref="A3:C3"/>
    <mergeCell ref="A5:C5"/>
    <mergeCell ref="A7:G7"/>
  </mergeCells>
  <hyperlinks>
    <hyperlink ref="A4" r:id="rId1" xr:uid="{DFB6BE1F-78AB-48CF-876B-E716F93E739D}"/>
  </hyperlinks>
  <pageMargins left="0.7" right="0.7" top="0.78740157499999996" bottom="0.78740157499999996" header="0.3" footer="0.3"/>
  <pageSetup paperSize="9" scale="65" orientation="portrait" horizontalDpi="1200" verticalDpi="1200" r:id="rId2"/>
  <colBreaks count="1" manualBreakCount="1"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Bestellung</vt:lpstr>
    </vt:vector>
  </TitlesOfParts>
  <Company>agrarconsultants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Resl</dc:creator>
  <cp:lastModifiedBy>RESL, Thomas</cp:lastModifiedBy>
  <cp:lastPrinted>2023-03-05T20:19:52Z</cp:lastPrinted>
  <dcterms:created xsi:type="dcterms:W3CDTF">2014-01-13T16:15:17Z</dcterms:created>
  <dcterms:modified xsi:type="dcterms:W3CDTF">2023-03-05T21:28:15Z</dcterms:modified>
</cp:coreProperties>
</file>