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全社共有\工務関係\濱本フォルダ\製作書類\HP\"/>
    </mc:Choice>
  </mc:AlternateContent>
  <xr:revisionPtr revIDLastSave="0" documentId="13_ncr:1_{2C9B1381-6819-4851-8640-517B5B68EE3A}" xr6:coauthVersionLast="47" xr6:coauthVersionMax="47" xr10:uidLastSave="{00000000-0000-0000-0000-000000000000}"/>
  <bookViews>
    <workbookView xWindow="28680" yWindow="-120" windowWidth="29040" windowHeight="15840" xr2:uid="{1A3BACD7-B94B-4FDE-89DD-EB738155BA8D}"/>
  </bookViews>
  <sheets>
    <sheet name="貴社入力(控え)" sheetId="1" r:id="rId1"/>
    <sheet name="請求書提出(1部印刷+捺印)" sheetId="3" r:id="rId2"/>
    <sheet name="請求書記入例" sheetId="2" r:id="rId3"/>
  </sheets>
  <definedNames>
    <definedName name="_xlnm.Print_Area" localSheetId="0">'貴社入力(控え)'!$A$1:$AB$45</definedName>
    <definedName name="_xlnm.Print_Area" localSheetId="2">請求書記入例!$A$45:$AB$88</definedName>
    <definedName name="_xlnm.Print_Area" localSheetId="1">'請求書提出(1部印刷+捺印)'!$A$1:$AB$45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3" l="1"/>
  <c r="Y6" i="3"/>
  <c r="A34" i="3"/>
  <c r="A32" i="3"/>
  <c r="A30" i="3"/>
  <c r="A28" i="3"/>
  <c r="A26" i="3"/>
  <c r="A24" i="3"/>
  <c r="A22" i="3"/>
  <c r="A20" i="3"/>
  <c r="A18" i="3"/>
  <c r="A16" i="3"/>
  <c r="R34" i="3"/>
  <c r="R32" i="3"/>
  <c r="R30" i="3"/>
  <c r="T30" i="3" s="1"/>
  <c r="R28" i="3"/>
  <c r="T28" i="3" s="1"/>
  <c r="R26" i="3"/>
  <c r="R24" i="3"/>
  <c r="R22" i="3"/>
  <c r="T22" i="3" s="1"/>
  <c r="R20" i="3"/>
  <c r="T20" i="3" s="1"/>
  <c r="R18" i="3"/>
  <c r="R16" i="3"/>
  <c r="P34" i="3"/>
  <c r="T34" i="3" s="1"/>
  <c r="P32" i="3"/>
  <c r="P30" i="3"/>
  <c r="P28" i="3"/>
  <c r="P26" i="3"/>
  <c r="P24" i="3"/>
  <c r="T24" i="3" s="1"/>
  <c r="P22" i="3"/>
  <c r="P20" i="3"/>
  <c r="P18" i="3"/>
  <c r="P16" i="3"/>
  <c r="T16" i="3" s="1"/>
  <c r="Q3" i="3"/>
  <c r="K34" i="3"/>
  <c r="K32" i="3"/>
  <c r="K30" i="3"/>
  <c r="K28" i="3"/>
  <c r="K26" i="3"/>
  <c r="K24" i="3"/>
  <c r="K22" i="3"/>
  <c r="K20" i="3"/>
  <c r="K18" i="3"/>
  <c r="K16" i="3"/>
  <c r="G34" i="3"/>
  <c r="G32" i="3"/>
  <c r="G30" i="3"/>
  <c r="G28" i="3"/>
  <c r="G26" i="3"/>
  <c r="G24" i="3"/>
  <c r="G22" i="3"/>
  <c r="G20" i="3"/>
  <c r="G18" i="3"/>
  <c r="E34" i="3"/>
  <c r="E32" i="3"/>
  <c r="E30" i="3"/>
  <c r="E28" i="3"/>
  <c r="E26" i="3"/>
  <c r="E24" i="3"/>
  <c r="E22" i="3"/>
  <c r="E20" i="3"/>
  <c r="E18" i="3"/>
  <c r="C12" i="3"/>
  <c r="G16" i="3"/>
  <c r="E16" i="3"/>
  <c r="K91" i="2"/>
  <c r="X93" i="2"/>
  <c r="X95" i="2"/>
  <c r="C99" i="2"/>
  <c r="X99" i="2"/>
  <c r="A103" i="2"/>
  <c r="E103" i="2"/>
  <c r="G103" i="2"/>
  <c r="K103" i="2"/>
  <c r="P103" i="2"/>
  <c r="R103" i="2"/>
  <c r="T103" i="2"/>
  <c r="A105" i="2"/>
  <c r="E105" i="2"/>
  <c r="G105" i="2"/>
  <c r="G123" i="2" s="1"/>
  <c r="K105" i="2"/>
  <c r="P105" i="2"/>
  <c r="R105" i="2"/>
  <c r="T105" i="2"/>
  <c r="A107" i="2"/>
  <c r="E107" i="2"/>
  <c r="G107" i="2"/>
  <c r="K107" i="2"/>
  <c r="P107" i="2"/>
  <c r="R107" i="2"/>
  <c r="T107" i="2"/>
  <c r="A109" i="2"/>
  <c r="E109" i="2"/>
  <c r="G109" i="2"/>
  <c r="K109" i="2"/>
  <c r="P109" i="2"/>
  <c r="R109" i="2"/>
  <c r="T109" i="2"/>
  <c r="A111" i="2"/>
  <c r="E111" i="2"/>
  <c r="G111" i="2"/>
  <c r="K111" i="2"/>
  <c r="P111" i="2"/>
  <c r="R111" i="2"/>
  <c r="T111" i="2"/>
  <c r="A113" i="2"/>
  <c r="E113" i="2"/>
  <c r="G113" i="2"/>
  <c r="K113" i="2"/>
  <c r="P113" i="2"/>
  <c r="R113" i="2"/>
  <c r="T113" i="2"/>
  <c r="A115" i="2"/>
  <c r="E115" i="2"/>
  <c r="G115" i="2"/>
  <c r="K115" i="2"/>
  <c r="P115" i="2"/>
  <c r="R115" i="2"/>
  <c r="T115" i="2"/>
  <c r="A117" i="2"/>
  <c r="E117" i="2"/>
  <c r="G117" i="2"/>
  <c r="K117" i="2"/>
  <c r="P117" i="2"/>
  <c r="R117" i="2"/>
  <c r="T117" i="2"/>
  <c r="A119" i="2"/>
  <c r="E119" i="2"/>
  <c r="G119" i="2"/>
  <c r="K119" i="2"/>
  <c r="P119" i="2"/>
  <c r="R119" i="2"/>
  <c r="T119" i="2"/>
  <c r="A121" i="2"/>
  <c r="E121" i="2"/>
  <c r="G121" i="2"/>
  <c r="K121" i="2"/>
  <c r="P121" i="2"/>
  <c r="R121" i="2"/>
  <c r="T121" i="2"/>
  <c r="T125" i="2" s="1"/>
  <c r="T129" i="2" s="1"/>
  <c r="P123" i="2"/>
  <c r="R123" i="2"/>
  <c r="T123" i="2"/>
  <c r="P127" i="2"/>
  <c r="R127" i="2"/>
  <c r="T127" i="2"/>
  <c r="G35" i="2"/>
  <c r="T37" i="2"/>
  <c r="T41" i="2" s="1"/>
  <c r="A6" i="2" s="1"/>
  <c r="Y12" i="3"/>
  <c r="Y3" i="3"/>
  <c r="S3" i="3"/>
  <c r="N3" i="3"/>
  <c r="Z42" i="3"/>
  <c r="T26" i="3"/>
  <c r="T26" i="1"/>
  <c r="T18" i="3" l="1"/>
  <c r="T36" i="3" s="1"/>
  <c r="T38" i="3" s="1"/>
  <c r="T42" i="3" s="1"/>
  <c r="T32" i="3"/>
  <c r="A94" i="2"/>
  <c r="G36" i="1" l="1"/>
  <c r="G36" i="3" s="1"/>
  <c r="A7" i="3" s="1"/>
  <c r="Z42" i="1"/>
  <c r="T18" i="1"/>
  <c r="T20" i="1"/>
  <c r="T22" i="1"/>
  <c r="T24" i="1"/>
  <c r="T28" i="1"/>
  <c r="T30" i="1"/>
  <c r="T32" i="1"/>
  <c r="T34" i="1"/>
  <c r="T16" i="1"/>
  <c r="X55" i="2"/>
  <c r="X51" i="2"/>
  <c r="X49" i="2"/>
  <c r="K47" i="2"/>
  <c r="C55" i="2"/>
  <c r="T83" i="2"/>
  <c r="R83" i="2"/>
  <c r="P83" i="2"/>
  <c r="T63" i="2"/>
  <c r="T81" i="2" s="1"/>
  <c r="T85" i="2" s="1"/>
  <c r="T65" i="2"/>
  <c r="T67" i="2"/>
  <c r="T69" i="2"/>
  <c r="T71" i="2"/>
  <c r="T73" i="2"/>
  <c r="T75" i="2"/>
  <c r="T77" i="2"/>
  <c r="T79" i="2"/>
  <c r="P79" i="2"/>
  <c r="R63" i="2"/>
  <c r="R65" i="2"/>
  <c r="R67" i="2"/>
  <c r="R69" i="2"/>
  <c r="R71" i="2"/>
  <c r="R73" i="2"/>
  <c r="R75" i="2"/>
  <c r="R77" i="2"/>
  <c r="R79" i="2"/>
  <c r="P63" i="2"/>
  <c r="P65" i="2"/>
  <c r="P67" i="2"/>
  <c r="P69" i="2"/>
  <c r="P71" i="2"/>
  <c r="P73" i="2"/>
  <c r="P75" i="2"/>
  <c r="P77" i="2"/>
  <c r="K63" i="2"/>
  <c r="K65" i="2"/>
  <c r="K67" i="2"/>
  <c r="K69" i="2"/>
  <c r="K71" i="2"/>
  <c r="K73" i="2"/>
  <c r="K75" i="2"/>
  <c r="K77" i="2"/>
  <c r="T61" i="2"/>
  <c r="R61" i="2"/>
  <c r="P61" i="2"/>
  <c r="K61" i="2"/>
  <c r="T59" i="2"/>
  <c r="R59" i="2"/>
  <c r="P59" i="2"/>
  <c r="K59" i="2"/>
  <c r="G63" i="2"/>
  <c r="G65" i="2"/>
  <c r="G67" i="2"/>
  <c r="G69" i="2"/>
  <c r="G71" i="2"/>
  <c r="G73" i="2"/>
  <c r="G75" i="2"/>
  <c r="G77" i="2"/>
  <c r="E63" i="2"/>
  <c r="E65" i="2"/>
  <c r="E67" i="2"/>
  <c r="E69" i="2"/>
  <c r="E71" i="2"/>
  <c r="E73" i="2"/>
  <c r="E75" i="2"/>
  <c r="E77" i="2"/>
  <c r="G61" i="2"/>
  <c r="E61" i="2"/>
  <c r="G59" i="2"/>
  <c r="E59" i="2"/>
  <c r="A65" i="2"/>
  <c r="A67" i="2"/>
  <c r="A69" i="2"/>
  <c r="A71" i="2"/>
  <c r="A73" i="2"/>
  <c r="A75" i="2"/>
  <c r="A77" i="2"/>
  <c r="A63" i="2"/>
  <c r="A61" i="2"/>
  <c r="A59" i="2"/>
  <c r="T36" i="1" l="1"/>
  <c r="T38" i="1" s="1"/>
  <c r="T42" i="1" s="1"/>
  <c r="A7" i="1" s="1"/>
  <c r="G79" i="2"/>
  <c r="A50" i="2" s="1"/>
</calcChain>
</file>

<file path=xl/sharedStrings.xml><?xml version="1.0" encoding="utf-8"?>
<sst xmlns="http://schemas.openxmlformats.org/spreadsheetml/2006/main" count="289" uniqueCount="66">
  <si>
    <t>＊太線枠内は記入しないで下さい。</t>
    <rPh sb="1" eb="3">
      <t>フトセン</t>
    </rPh>
    <rPh sb="3" eb="4">
      <t>ワク</t>
    </rPh>
    <rPh sb="4" eb="5">
      <t>ウチ</t>
    </rPh>
    <rPh sb="6" eb="8">
      <t>キニュウ</t>
    </rPh>
    <rPh sb="12" eb="13">
      <t>クダ</t>
    </rPh>
    <phoneticPr fontId="2"/>
  </si>
  <si>
    <t>支払合計</t>
    <rPh sb="0" eb="2">
      <t>シハライ</t>
    </rPh>
    <rPh sb="2" eb="4">
      <t>ゴウケイ</t>
    </rPh>
    <phoneticPr fontId="2"/>
  </si>
  <si>
    <t>④</t>
    <phoneticPr fontId="2"/>
  </si>
  <si>
    <t>総合計</t>
    <rPh sb="0" eb="2">
      <t>ソウゴウ</t>
    </rPh>
    <rPh sb="2" eb="3">
      <t>ケイ</t>
    </rPh>
    <phoneticPr fontId="2"/>
  </si>
  <si>
    <t>③</t>
    <phoneticPr fontId="2"/>
  </si>
  <si>
    <t>＊証明のない常用は支払なし。</t>
    <rPh sb="1" eb="3">
      <t>ショウメイ</t>
    </rPh>
    <rPh sb="6" eb="8">
      <t>ジョウヨウ</t>
    </rPh>
    <rPh sb="9" eb="11">
      <t>シハラ</t>
    </rPh>
    <phoneticPr fontId="2"/>
  </si>
  <si>
    <t>その他</t>
    <rPh sb="2" eb="3">
      <t>タ</t>
    </rPh>
    <phoneticPr fontId="2"/>
  </si>
  <si>
    <t>元請常用計</t>
    <rPh sb="0" eb="1">
      <t>モト</t>
    </rPh>
    <rPh sb="1" eb="2">
      <t>ショウ</t>
    </rPh>
    <rPh sb="2" eb="3">
      <t>ツネ</t>
    </rPh>
    <rPh sb="3" eb="4">
      <t>ヨウ</t>
    </rPh>
    <rPh sb="4" eb="5">
      <t>ケイ</t>
    </rPh>
    <phoneticPr fontId="2"/>
  </si>
  <si>
    <t>②</t>
    <phoneticPr fontId="2"/>
  </si>
  <si>
    <t>合計</t>
    <rPh sb="0" eb="2">
      <t>ゴウケイ</t>
    </rPh>
    <phoneticPr fontId="2"/>
  </si>
  <si>
    <t>サンコウ常用計</t>
    <rPh sb="4" eb="6">
      <t>ジョウヨウ</t>
    </rPh>
    <rPh sb="6" eb="7">
      <t>ケイ</t>
    </rPh>
    <phoneticPr fontId="2"/>
  </si>
  <si>
    <t>①</t>
    <phoneticPr fontId="2"/>
  </si>
  <si>
    <t>福利</t>
    <rPh sb="0" eb="2">
      <t>フクリ</t>
    </rPh>
    <phoneticPr fontId="2"/>
  </si>
  <si>
    <t>法定</t>
    <rPh sb="0" eb="2">
      <t>ホウテイ</t>
    </rPh>
    <phoneticPr fontId="2"/>
  </si>
  <si>
    <t>消費税</t>
    <rPh sb="0" eb="3">
      <t>ショウヒゼイ</t>
    </rPh>
    <phoneticPr fontId="2"/>
  </si>
  <si>
    <t>P代</t>
    <rPh sb="1" eb="2">
      <t>ダイ</t>
    </rPh>
    <phoneticPr fontId="2"/>
  </si>
  <si>
    <t>応援</t>
    <rPh sb="0" eb="2">
      <t>オウエン</t>
    </rPh>
    <phoneticPr fontId="2"/>
  </si>
  <si>
    <t>相殺（　　　　）</t>
    <rPh sb="0" eb="1">
      <t>ソウ</t>
    </rPh>
    <rPh sb="1" eb="2">
      <t>ゴロシ</t>
    </rPh>
    <phoneticPr fontId="2"/>
  </si>
  <si>
    <t>契　約　金</t>
    <rPh sb="0" eb="1">
      <t>チギリ</t>
    </rPh>
    <rPh sb="2" eb="3">
      <t>ヤク</t>
    </rPh>
    <rPh sb="4" eb="5">
      <t>カネ</t>
    </rPh>
    <phoneticPr fontId="2"/>
  </si>
  <si>
    <t>元 請 常 用</t>
    <rPh sb="0" eb="1">
      <t>モト</t>
    </rPh>
    <rPh sb="2" eb="3">
      <t>ショウ</t>
    </rPh>
    <rPh sb="4" eb="5">
      <t>ツネ</t>
    </rPh>
    <rPh sb="6" eb="7">
      <t>ヨウ</t>
    </rPh>
    <phoneticPr fontId="2"/>
  </si>
  <si>
    <t>サンコウ常用</t>
    <rPh sb="4" eb="6">
      <t>ジョウヨウ</t>
    </rPh>
    <phoneticPr fontId="2"/>
  </si>
  <si>
    <t>小　　　計</t>
    <rPh sb="0" eb="1">
      <t>ショウ</t>
    </rPh>
    <rPh sb="4" eb="5">
      <t>ケイ</t>
    </rPh>
    <phoneticPr fontId="2"/>
  </si>
  <si>
    <t>＠</t>
    <phoneticPr fontId="2"/>
  </si>
  <si>
    <t>数量</t>
    <rPh sb="0" eb="2">
      <t>スウリョウ</t>
    </rPh>
    <phoneticPr fontId="2"/>
  </si>
  <si>
    <t>内　　　容</t>
    <rPh sb="0" eb="1">
      <t>ウチ</t>
    </rPh>
    <rPh sb="4" eb="5">
      <t>カタチ</t>
    </rPh>
    <phoneticPr fontId="2"/>
  </si>
  <si>
    <t>金額</t>
    <rPh sb="0" eb="2">
      <t>キンガク</t>
    </rPh>
    <phoneticPr fontId="2"/>
  </si>
  <si>
    <t>人工</t>
    <rPh sb="0" eb="2">
      <t>ニンク</t>
    </rPh>
    <phoneticPr fontId="2"/>
  </si>
  <si>
    <t>作業内容</t>
    <rPh sb="0" eb="2">
      <t>サギョウ</t>
    </rPh>
    <rPh sb="2" eb="4">
      <t>ナイヨウ</t>
    </rPh>
    <phoneticPr fontId="2"/>
  </si>
  <si>
    <t>査　　定　　額</t>
    <rPh sb="0" eb="1">
      <t>ジャ</t>
    </rPh>
    <rPh sb="3" eb="4">
      <t>サダム</t>
    </rPh>
    <rPh sb="6" eb="7">
      <t>ガク</t>
    </rPh>
    <phoneticPr fontId="2"/>
  </si>
  <si>
    <t>契　　　　　約</t>
    <rPh sb="0" eb="1">
      <t>チギリ</t>
    </rPh>
    <rPh sb="6" eb="7">
      <t>ヤク</t>
    </rPh>
    <phoneticPr fontId="2"/>
  </si>
  <si>
    <t>常　　　　　用</t>
    <rPh sb="0" eb="1">
      <t>ツネ</t>
    </rPh>
    <rPh sb="6" eb="7">
      <t>ヨウ</t>
    </rPh>
    <phoneticPr fontId="2"/>
  </si>
  <si>
    <t>ＴＥＬ</t>
    <phoneticPr fontId="2"/>
  </si>
  <si>
    <t>工事名:</t>
    <rPh sb="0" eb="2">
      <t>コウジ</t>
    </rPh>
    <rPh sb="2" eb="3">
      <t>メイ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</si>
  <si>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</si>
  <si>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</si>
  <si>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</si>
  <si>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支払額④</t>
    <rPh sb="0" eb="2">
      <t>シハライ</t>
    </rPh>
    <rPh sb="2" eb="3">
      <t>ガク</t>
    </rPh>
    <phoneticPr fontId="2"/>
  </si>
  <si>
    <t>①+②+③</t>
    <phoneticPr fontId="2"/>
  </si>
  <si>
    <t>請求額</t>
    <rPh sb="0" eb="2">
      <t>セイキュウ</t>
    </rPh>
    <rPh sb="2" eb="3">
      <t>ガク</t>
    </rPh>
    <phoneticPr fontId="2"/>
  </si>
  <si>
    <t>㈱サンコウ御中</t>
    <rPh sb="5" eb="7">
      <t>オンチュウ</t>
    </rPh>
    <phoneticPr fontId="2"/>
  </si>
  <si>
    <t>請　　　求　　　書　（ 支払査定 ）</t>
    <phoneticPr fontId="2"/>
  </si>
  <si>
    <t>請　　　求　　　書　（ 請求者　控え ）</t>
    <rPh sb="0" eb="1">
      <t>ショウ</t>
    </rPh>
    <rPh sb="4" eb="5">
      <t>モトム</t>
    </rPh>
    <rPh sb="8" eb="9">
      <t>ショ</t>
    </rPh>
    <rPh sb="12" eb="15">
      <t>セイキュウシャ</t>
    </rPh>
    <rPh sb="16" eb="17">
      <t>ヒカ</t>
    </rPh>
    <phoneticPr fontId="2"/>
  </si>
  <si>
    <t>元請常用（別紙証明）</t>
  </si>
  <si>
    <t>法定福利費</t>
  </si>
  <si>
    <t>消費税</t>
  </si>
  <si>
    <t>①②合計</t>
    <rPh sb="2" eb="4">
      <t>ゴウケイ</t>
    </rPh>
    <phoneticPr fontId="2"/>
  </si>
  <si>
    <t>大阪府羽曳野市埴生野1097</t>
    <rPh sb="0" eb="14">
      <t>オ</t>
    </rPh>
    <phoneticPr fontId="2"/>
  </si>
  <si>
    <t>菅井工務店</t>
    <rPh sb="0" eb="2">
      <t>スガイ</t>
    </rPh>
    <rPh sb="2" eb="5">
      <t>コウムテン</t>
    </rPh>
    <phoneticPr fontId="2"/>
  </si>
  <si>
    <t>072-938-3653</t>
    <phoneticPr fontId="2"/>
  </si>
  <si>
    <t>羽曳野倉庫新築工事</t>
    <rPh sb="0" eb="3">
      <t>ハビキノ</t>
    </rPh>
    <rPh sb="3" eb="5">
      <t>ソウコ</t>
    </rPh>
    <rPh sb="5" eb="9">
      <t>シンチクコウジ</t>
    </rPh>
    <phoneticPr fontId="2"/>
  </si>
  <si>
    <t>1F腰壁</t>
    <rPh sb="2" eb="4">
      <t>コシカベ</t>
    </rPh>
    <phoneticPr fontId="2"/>
  </si>
  <si>
    <t>基礎</t>
    <rPh sb="0" eb="2">
      <t>キソ</t>
    </rPh>
    <phoneticPr fontId="2"/>
  </si>
  <si>
    <t>2F内金</t>
    <rPh sb="2" eb="4">
      <t>ウチキン</t>
    </rPh>
    <phoneticPr fontId="2"/>
  </si>
  <si>
    <t>※2枚目3枚目を提出してください</t>
    <rPh sb="2" eb="4">
      <t>マイメ</t>
    </rPh>
    <rPh sb="5" eb="7">
      <t>マイメ</t>
    </rPh>
    <rPh sb="8" eb="10">
      <t>テイシュツ</t>
    </rPh>
    <phoneticPr fontId="2"/>
  </si>
  <si>
    <r>
      <t xml:space="preserve">請　　　求　　　書　  </t>
    </r>
    <r>
      <rPr>
        <b/>
        <sz val="12"/>
        <color theme="0"/>
        <rFont val="メイリオ"/>
        <family val="3"/>
        <charset val="128"/>
      </rPr>
      <t>■現場控え■経理控■支払査定</t>
    </r>
    <rPh sb="0" eb="1">
      <t>ショウ</t>
    </rPh>
    <rPh sb="4" eb="5">
      <t>モトム</t>
    </rPh>
    <rPh sb="8" eb="9">
      <t>ショ</t>
    </rPh>
    <rPh sb="13" eb="15">
      <t>ゲンバ</t>
    </rPh>
    <rPh sb="15" eb="16">
      <t>ヒカ</t>
    </rPh>
    <rPh sb="18" eb="21">
      <t>ケイリヒカエ</t>
    </rPh>
    <rPh sb="22" eb="24">
      <t>シハライ</t>
    </rPh>
    <rPh sb="24" eb="26">
      <t>サテイ</t>
    </rPh>
    <phoneticPr fontId="2"/>
  </si>
  <si>
    <t>注意点</t>
    <rPh sb="0" eb="3">
      <t>チュウイテン</t>
    </rPh>
    <phoneticPr fontId="2"/>
  </si>
  <si>
    <t>請求書は1部のみ社印、印鑑をついて提出してください</t>
    <rPh sb="0" eb="3">
      <t>セイキュウショ</t>
    </rPh>
    <rPh sb="5" eb="6">
      <t>ブ</t>
    </rPh>
    <rPh sb="8" eb="10">
      <t>シャイン</t>
    </rPh>
    <rPh sb="11" eb="13">
      <t>インカン</t>
    </rPh>
    <rPh sb="17" eb="19">
      <t>テイシュツ</t>
    </rPh>
    <phoneticPr fontId="2"/>
  </si>
  <si>
    <t>エクセルの書式は自由にカスタマイズしてもらって構いません</t>
    <rPh sb="5" eb="7">
      <t>ショシキ</t>
    </rPh>
    <rPh sb="8" eb="10">
      <t>ジユウ</t>
    </rPh>
    <rPh sb="23" eb="24">
      <t>カマ</t>
    </rPh>
    <phoneticPr fontId="2"/>
  </si>
  <si>
    <t>これでしばらく使ってみて不具合があれば修正します</t>
    <rPh sb="7" eb="8">
      <t>ツカ</t>
    </rPh>
    <rPh sb="12" eb="15">
      <t>フグアイ</t>
    </rPh>
    <rPh sb="19" eb="21">
      <t>シュウセイ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</si>
  <si>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</si>
  <si>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</si>
  <si>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</si>
  <si>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</si>
  <si>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➀②合計</t>
    <rPh sb="2" eb="4">
      <t>ゴウケイ</t>
    </rPh>
    <phoneticPr fontId="2"/>
  </si>
  <si>
    <t>㊞</t>
    <phoneticPr fontId="2"/>
  </si>
  <si>
    <t>登録番号：T</t>
    <rPh sb="0" eb="4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</si>
</sst>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[$-F800]dddd\,\ mmmm\ dd\,\ yyyy"/>
    <numFmt numFmtId="177" formatCode="#,##0;&quot;△ &quot;#,##0"/>
    <numFmt numFmtId="178" formatCode="#,##0_ "/>
    <numFmt numFmtId="179" formatCode="#,##0.0_ "/>
    <numFmt numFmtId="180" formatCode="#,##0_);[Red]\(#,##0\)"/>
    <numFmt numFmtId="181" formatCode="0_ "/>
    <numFmt numFmtId="182" formatCode="0_);[Red]\(0\)"/>
  </numFmts>
  <fonts count="19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1"/>
      <color theme="4"/>
      <name val="メイリオ"/>
      <family val="3"/>
      <charset val="128"/>
    </font>
    <font>
      <sz val="10"/>
      <color theme="4"/>
      <name val="メイリオ"/>
      <family val="3"/>
      <charset val="128"/>
    </font>
    <font>
      <sz val="16"/>
      <color theme="4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2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9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4" fillId="0" borderId="2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51" xfId="0" applyFont="1" applyBorder="1"/>
    <xf numFmtId="0" fontId="6" fillId="0" borderId="0" xfId="0" applyFont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top"/>
    </xf>
    <xf numFmtId="0" fontId="1" fillId="2" borderId="30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29" xfId="0" applyFont="1" applyFill="1" applyBorder="1" applyAlignment="1">
      <alignment horizontal="distributed" vertical="center"/>
    </xf>
    <xf numFmtId="0" fontId="1" fillId="2" borderId="2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5" borderId="0" xfId="0" applyFont="1" applyFill="1"/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8" fillId="0" borderId="0" xfId="0" applyFont="1" applyAlignment="1" applyProtection="1">
      <alignment horizontal="distributed" vertical="center"/>
      <protection locked="0" hidden="1"/>
    </xf>
    <xf numFmtId="0" fontId="9" fillId="0" borderId="0" xfId="0" applyFont="1" applyAlignment="1" applyProtection="1">
      <alignment horizontal="center" vertical="top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51" xfId="0" applyFont="1" applyBorder="1" applyAlignment="1" applyProtection="1">
      <alignment horizontal="left" vertical="center"/>
      <protection locked="0" hidden="1"/>
    </xf>
    <xf numFmtId="49" fontId="1" fillId="0" borderId="0" xfId="0" applyNumberFormat="1" applyFont="1" applyAlignment="1" applyProtection="1">
      <alignment horizontal="left" vertical="center"/>
      <protection locked="0" hidden="1"/>
    </xf>
    <xf numFmtId="49" fontId="0" fillId="0" borderId="0" xfId="0" applyNumberFormat="1" applyAlignment="1" applyProtection="1">
      <alignment horizontal="left" vertical="center"/>
      <protection locked="0" hidden="1"/>
    </xf>
    <xf numFmtId="0" fontId="1" fillId="0" borderId="51" xfId="0" applyFont="1" applyBorder="1" applyProtection="1"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distributed" vertical="center"/>
      <protection locked="0" hidden="1"/>
    </xf>
    <xf numFmtId="0" fontId="4" fillId="0" borderId="16" xfId="0" applyFont="1" applyBorder="1" applyAlignment="1" applyProtection="1">
      <alignment horizontal="distributed" vertical="center"/>
      <protection locked="0" hidden="1"/>
    </xf>
    <xf numFmtId="0" fontId="4" fillId="0" borderId="25" xfId="0" applyFont="1" applyBorder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1" fillId="0" borderId="25" xfId="0" applyFont="1" applyBorder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38" xfId="0" applyFont="1" applyFill="1" applyBorder="1" applyAlignment="1" applyProtection="1">
      <alignment horizontal="left"/>
      <protection locked="0"/>
    </xf>
    <xf numFmtId="0" fontId="1" fillId="4" borderId="37" xfId="0" applyFont="1" applyFill="1" applyBorder="1" applyAlignment="1" applyProtection="1">
      <alignment horizontal="left"/>
      <protection locked="0"/>
    </xf>
    <xf numFmtId="0" fontId="1" fillId="4" borderId="39" xfId="0" applyFont="1" applyFill="1" applyBorder="1" applyAlignment="1" applyProtection="1">
      <alignment horizontal="left"/>
      <protection locked="0"/>
    </xf>
    <xf numFmtId="179" fontId="1" fillId="4" borderId="38" xfId="0" applyNumberFormat="1" applyFont="1" applyFill="1" applyBorder="1" applyAlignment="1" applyProtection="1">
      <alignment horizontal="right" vertical="center"/>
      <protection locked="0"/>
    </xf>
    <xf numFmtId="179" fontId="1" fillId="4" borderId="39" xfId="0" applyNumberFormat="1" applyFont="1" applyFill="1" applyBorder="1" applyAlignment="1" applyProtection="1">
      <alignment horizontal="right" vertical="center"/>
      <protection locked="0"/>
    </xf>
    <xf numFmtId="179" fontId="1" fillId="4" borderId="27" xfId="0" applyNumberFormat="1" applyFont="1" applyFill="1" applyBorder="1" applyAlignment="1" applyProtection="1">
      <alignment horizontal="right" vertical="center"/>
      <protection locked="0"/>
    </xf>
    <xf numFmtId="179" fontId="1" fillId="4" borderId="26" xfId="0" applyNumberFormat="1" applyFont="1" applyFill="1" applyBorder="1" applyAlignment="1" applyProtection="1">
      <alignment horizontal="right" vertical="center"/>
      <protection locked="0"/>
    </xf>
    <xf numFmtId="178" fontId="1" fillId="4" borderId="21" xfId="0" applyNumberFormat="1" applyFont="1" applyFill="1" applyBorder="1" applyAlignment="1" applyProtection="1">
      <alignment horizontal="right" vertical="center"/>
      <protection locked="0"/>
    </xf>
    <xf numFmtId="178" fontId="1" fillId="4" borderId="42" xfId="0" applyNumberFormat="1" applyFont="1" applyFill="1" applyBorder="1" applyAlignment="1" applyProtection="1">
      <alignment horizontal="right" vertical="center"/>
      <protection locked="0"/>
    </xf>
    <xf numFmtId="178" fontId="1" fillId="4" borderId="38" xfId="0" applyNumberFormat="1" applyFont="1" applyFill="1" applyBorder="1" applyAlignment="1" applyProtection="1">
      <alignment horizontal="right" vertical="center"/>
      <protection locked="0"/>
    </xf>
    <xf numFmtId="178" fontId="1" fillId="4" borderId="37" xfId="0" applyNumberFormat="1" applyFont="1" applyFill="1" applyBorder="1" applyAlignment="1" applyProtection="1">
      <alignment horizontal="right" vertical="center"/>
      <protection locked="0"/>
    </xf>
    <xf numFmtId="178" fontId="1" fillId="4" borderId="27" xfId="0" applyNumberFormat="1" applyFont="1" applyFill="1" applyBorder="1" applyAlignment="1" applyProtection="1">
      <alignment horizontal="right" vertical="center"/>
      <protection locked="0"/>
    </xf>
    <xf numFmtId="178" fontId="1" fillId="4" borderId="36" xfId="0" applyNumberFormat="1" applyFont="1" applyFill="1" applyBorder="1" applyAlignment="1" applyProtection="1">
      <alignment horizontal="right" vertical="center"/>
      <protection locked="0"/>
    </xf>
    <xf numFmtId="179" fontId="0" fillId="4" borderId="26" xfId="0" applyNumberFormat="1" applyFill="1" applyBorder="1" applyAlignment="1" applyProtection="1">
      <alignment horizontal="right" vertical="center"/>
      <protection locked="0"/>
    </xf>
    <xf numFmtId="179" fontId="0" fillId="4" borderId="33" xfId="0" applyNumberFormat="1" applyFill="1" applyBorder="1" applyAlignment="1" applyProtection="1">
      <alignment horizontal="right" vertical="center"/>
      <protection locked="0"/>
    </xf>
    <xf numFmtId="179" fontId="0" fillId="4" borderId="32" xfId="0" applyNumberFormat="1" applyFill="1" applyBorder="1" applyAlignment="1" applyProtection="1">
      <alignment horizontal="right" vertical="center"/>
      <protection locked="0"/>
    </xf>
    <xf numFmtId="180" fontId="1" fillId="4" borderId="27" xfId="0" applyNumberFormat="1" applyFont="1" applyFill="1" applyBorder="1" applyAlignment="1" applyProtection="1">
      <alignment vertical="center" textRotation="91"/>
      <protection locked="0"/>
    </xf>
    <xf numFmtId="180" fontId="0" fillId="4" borderId="36" xfId="0" applyNumberFormat="1" applyFill="1" applyBorder="1" applyAlignment="1" applyProtection="1">
      <alignment vertical="center" textRotation="91"/>
      <protection locked="0"/>
    </xf>
    <xf numFmtId="180" fontId="0" fillId="4" borderId="26" xfId="0" applyNumberFormat="1" applyFill="1" applyBorder="1" applyAlignment="1" applyProtection="1">
      <alignment vertical="center" textRotation="91"/>
      <protection locked="0"/>
    </xf>
    <xf numFmtId="180" fontId="0" fillId="4" borderId="33" xfId="0" applyNumberFormat="1" applyFill="1" applyBorder="1" applyAlignment="1" applyProtection="1">
      <alignment vertical="center" textRotation="91"/>
      <protection locked="0"/>
    </xf>
    <xf numFmtId="180" fontId="0" fillId="4" borderId="34" xfId="0" applyNumberFormat="1" applyFill="1" applyBorder="1" applyAlignment="1" applyProtection="1">
      <alignment vertical="center" textRotation="91"/>
      <protection locked="0"/>
    </xf>
    <xf numFmtId="180" fontId="0" fillId="4" borderId="32" xfId="0" applyNumberFormat="1" applyFill="1" applyBorder="1" applyAlignment="1" applyProtection="1">
      <alignment vertical="center" textRotation="91"/>
      <protection locked="0"/>
    </xf>
    <xf numFmtId="0" fontId="1" fillId="4" borderId="21" xfId="0" applyFont="1" applyFill="1" applyBorder="1" applyAlignment="1" applyProtection="1">
      <alignment horizontal="left"/>
      <protection locked="0"/>
    </xf>
    <xf numFmtId="0" fontId="1" fillId="4" borderId="42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179" fontId="1" fillId="4" borderId="21" xfId="0" applyNumberFormat="1" applyFont="1" applyFill="1" applyBorder="1" applyAlignment="1" applyProtection="1">
      <alignment horizontal="right" vertical="center"/>
      <protection locked="0"/>
    </xf>
    <xf numFmtId="179" fontId="1" fillId="4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left"/>
      <protection locked="0"/>
    </xf>
    <xf numFmtId="0" fontId="1" fillId="4" borderId="36" xfId="0" applyFont="1" applyFill="1" applyBorder="1" applyAlignment="1" applyProtection="1">
      <alignment horizontal="left"/>
      <protection locked="0"/>
    </xf>
    <xf numFmtId="0" fontId="1" fillId="4" borderId="26" xfId="0" applyFont="1" applyFill="1" applyBorder="1" applyAlignment="1" applyProtection="1">
      <alignment horizontal="left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8" fontId="1" fillId="3" borderId="56" xfId="0" applyNumberFormat="1" applyFont="1" applyFill="1" applyBorder="1" applyAlignment="1">
      <alignment horizontal="right" vertical="center"/>
    </xf>
    <xf numFmtId="0" fontId="0" fillId="3" borderId="48" xfId="0" applyFill="1" applyBorder="1" applyAlignment="1">
      <alignment horizontal="right"/>
    </xf>
    <xf numFmtId="0" fontId="0" fillId="3" borderId="47" xfId="0" applyFill="1" applyBorder="1" applyAlignment="1">
      <alignment horizontal="right"/>
    </xf>
    <xf numFmtId="178" fontId="1" fillId="3" borderId="8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right"/>
    </xf>
    <xf numFmtId="0" fontId="0" fillId="3" borderId="43" xfId="0" applyFill="1" applyBorder="1" applyAlignment="1">
      <alignment horizontal="right"/>
    </xf>
    <xf numFmtId="178" fontId="1" fillId="3" borderId="19" xfId="0" applyNumberFormat="1" applyFont="1" applyFill="1" applyBorder="1" applyAlignment="1">
      <alignment horizontal="right" vertical="center"/>
    </xf>
    <xf numFmtId="178" fontId="0" fillId="3" borderId="31" xfId="0" applyNumberFormat="1" applyFill="1" applyBorder="1" applyAlignment="1">
      <alignment horizontal="right"/>
    </xf>
    <xf numFmtId="178" fontId="0" fillId="3" borderId="59" xfId="0" applyNumberFormat="1" applyFill="1" applyBorder="1" applyAlignment="1">
      <alignment horizontal="right"/>
    </xf>
    <xf numFmtId="178" fontId="1" fillId="3" borderId="62" xfId="0" applyNumberFormat="1" applyFont="1" applyFill="1" applyBorder="1" applyAlignment="1">
      <alignment horizontal="right" vertical="center"/>
    </xf>
    <xf numFmtId="178" fontId="0" fillId="3" borderId="53" xfId="0" applyNumberFormat="1" applyFill="1" applyBorder="1" applyAlignment="1">
      <alignment horizontal="right"/>
    </xf>
    <xf numFmtId="178" fontId="0" fillId="3" borderId="50" xfId="0" applyNumberForma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2" fontId="1" fillId="4" borderId="27" xfId="0" applyNumberFormat="1" applyFont="1" applyFill="1" applyBorder="1" applyAlignment="1" applyProtection="1">
      <alignment vertical="center" shrinkToFit="1"/>
      <protection locked="0"/>
    </xf>
    <xf numFmtId="182" fontId="0" fillId="4" borderId="36" xfId="0" applyNumberFormat="1" applyFill="1" applyBorder="1" applyAlignment="1" applyProtection="1">
      <alignment vertical="center" shrinkToFit="1"/>
      <protection locked="0"/>
    </xf>
    <xf numFmtId="182" fontId="0" fillId="4" borderId="26" xfId="0" applyNumberFormat="1" applyFill="1" applyBorder="1" applyAlignment="1" applyProtection="1">
      <alignment vertical="center" shrinkToFit="1"/>
      <protection locked="0"/>
    </xf>
    <xf numFmtId="182" fontId="0" fillId="4" borderId="33" xfId="0" applyNumberFormat="1" applyFill="1" applyBorder="1" applyAlignment="1" applyProtection="1">
      <alignment vertical="center" shrinkToFit="1"/>
      <protection locked="0"/>
    </xf>
    <xf numFmtId="182" fontId="0" fillId="4" borderId="34" xfId="0" applyNumberFormat="1" applyFill="1" applyBorder="1" applyAlignment="1" applyProtection="1">
      <alignment vertical="center" shrinkToFit="1"/>
      <protection locked="0"/>
    </xf>
    <xf numFmtId="182" fontId="0" fillId="4" borderId="32" xfId="0" applyNumberFormat="1" applyFill="1" applyBorder="1" applyAlignment="1" applyProtection="1">
      <alignment vertical="center" shrinkToFit="1"/>
      <protection locked="0"/>
    </xf>
    <xf numFmtId="49" fontId="1" fillId="4" borderId="19" xfId="0" applyNumberFormat="1" applyFont="1" applyFill="1" applyBorder="1" applyAlignment="1" applyProtection="1">
      <alignment vertical="center" shrinkToFit="1"/>
      <protection locked="0"/>
    </xf>
    <xf numFmtId="49" fontId="0" fillId="4" borderId="31" xfId="0" applyNumberFormat="1" applyFill="1" applyBorder="1" applyAlignment="1" applyProtection="1">
      <alignment vertical="center" shrinkToFit="1"/>
      <protection locked="0"/>
    </xf>
    <xf numFmtId="49" fontId="0" fillId="4" borderId="17" xfId="0" applyNumberFormat="1" applyFill="1" applyBorder="1" applyAlignment="1" applyProtection="1">
      <alignment vertical="center" shrinkToFit="1"/>
      <protection locked="0"/>
    </xf>
    <xf numFmtId="49" fontId="0" fillId="4" borderId="33" xfId="0" applyNumberFormat="1" applyFill="1" applyBorder="1" applyAlignment="1" applyProtection="1">
      <alignment vertical="center" shrinkToFit="1"/>
      <protection locked="0"/>
    </xf>
    <xf numFmtId="49" fontId="0" fillId="4" borderId="34" xfId="0" applyNumberFormat="1" applyFill="1" applyBorder="1" applyAlignment="1" applyProtection="1">
      <alignment vertical="center" shrinkToFit="1"/>
      <protection locked="0"/>
    </xf>
    <xf numFmtId="49" fontId="0" fillId="4" borderId="32" xfId="0" applyNumberFormat="1" applyFill="1" applyBorder="1" applyAlignment="1" applyProtection="1">
      <alignment vertical="center" shrinkToFit="1"/>
      <protection locked="0"/>
    </xf>
    <xf numFmtId="179" fontId="1" fillId="4" borderId="19" xfId="0" applyNumberFormat="1" applyFont="1" applyFill="1" applyBorder="1" applyAlignment="1" applyProtection="1">
      <alignment horizontal="right" vertical="center"/>
      <protection locked="0"/>
    </xf>
    <xf numFmtId="179" fontId="0" fillId="4" borderId="17" xfId="0" applyNumberFormat="1" applyFill="1" applyBorder="1" applyAlignment="1" applyProtection="1">
      <alignment horizontal="right" vertical="center"/>
      <protection locked="0"/>
    </xf>
    <xf numFmtId="180" fontId="1" fillId="4" borderId="19" xfId="0" applyNumberFormat="1" applyFont="1" applyFill="1" applyBorder="1" applyAlignment="1" applyProtection="1">
      <alignment vertical="center" textRotation="91"/>
      <protection locked="0"/>
    </xf>
    <xf numFmtId="180" fontId="0" fillId="4" borderId="31" xfId="0" applyNumberFormat="1" applyFill="1" applyBorder="1" applyAlignment="1" applyProtection="1">
      <alignment vertical="center" textRotation="91"/>
      <protection locked="0"/>
    </xf>
    <xf numFmtId="180" fontId="0" fillId="4" borderId="17" xfId="0" applyNumberFormat="1" applyFill="1" applyBorder="1" applyAlignment="1" applyProtection="1">
      <alignment vertical="center" textRotation="91"/>
      <protection locked="0"/>
    </xf>
    <xf numFmtId="181" fontId="1" fillId="4" borderId="27" xfId="0" applyNumberFormat="1" applyFont="1" applyFill="1" applyBorder="1" applyAlignment="1" applyProtection="1">
      <alignment vertical="center" shrinkToFit="1"/>
      <protection locked="0"/>
    </xf>
    <xf numFmtId="181" fontId="0" fillId="4" borderId="36" xfId="0" applyNumberFormat="1" applyFill="1" applyBorder="1" applyAlignment="1" applyProtection="1">
      <alignment vertical="center" shrinkToFit="1"/>
      <protection locked="0"/>
    </xf>
    <xf numFmtId="181" fontId="0" fillId="4" borderId="26" xfId="0" applyNumberFormat="1" applyFill="1" applyBorder="1" applyAlignment="1" applyProtection="1">
      <alignment vertical="center" shrinkToFit="1"/>
      <protection locked="0"/>
    </xf>
    <xf numFmtId="181" fontId="0" fillId="4" borderId="33" xfId="0" applyNumberFormat="1" applyFill="1" applyBorder="1" applyAlignment="1" applyProtection="1">
      <alignment vertical="center" shrinkToFit="1"/>
      <protection locked="0"/>
    </xf>
    <xf numFmtId="181" fontId="0" fillId="4" borderId="34" xfId="0" applyNumberFormat="1" applyFill="1" applyBorder="1" applyAlignment="1" applyProtection="1">
      <alignment vertical="center" shrinkToFit="1"/>
      <protection locked="0"/>
    </xf>
    <xf numFmtId="181" fontId="0" fillId="4" borderId="32" xfId="0" applyNumberFormat="1" applyFill="1" applyBorder="1" applyAlignment="1" applyProtection="1">
      <alignment vertical="center" shrinkToFit="1"/>
      <protection locked="0"/>
    </xf>
    <xf numFmtId="0" fontId="1" fillId="4" borderId="27" xfId="0" applyFont="1" applyFill="1" applyBorder="1" applyAlignment="1" applyProtection="1">
      <alignment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vertical="center" shrinkToFit="1"/>
      <protection locked="0"/>
    </xf>
    <xf numFmtId="0" fontId="0" fillId="4" borderId="33" xfId="0" applyFill="1" applyBorder="1" applyAlignment="1" applyProtection="1">
      <alignment vertical="center" shrinkToFit="1"/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5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5" fontId="9" fillId="0" borderId="19" xfId="0" applyNumberFormat="1" applyFont="1" applyBorder="1" applyAlignment="1">
      <alignment horizontal="right" vertical="center"/>
    </xf>
    <xf numFmtId="5" fontId="0" fillId="0" borderId="31" xfId="0" applyNumberFormat="1" applyBorder="1" applyAlignment="1">
      <alignment horizontal="right" vertical="center"/>
    </xf>
    <xf numFmtId="5" fontId="0" fillId="0" borderId="17" xfId="0" applyNumberFormat="1" applyBorder="1" applyAlignment="1">
      <alignment horizontal="right" vertical="center"/>
    </xf>
    <xf numFmtId="5" fontId="0" fillId="0" borderId="41" xfId="0" applyNumberFormat="1" applyBorder="1" applyAlignment="1">
      <alignment horizontal="right" vertical="center"/>
    </xf>
    <xf numFmtId="5" fontId="0" fillId="0" borderId="0" xfId="0" applyNumberFormat="1" applyAlignment="1">
      <alignment horizontal="right" vertical="center"/>
    </xf>
    <xf numFmtId="5" fontId="0" fillId="0" borderId="40" xfId="0" applyNumberFormat="1" applyBorder="1" applyAlignment="1">
      <alignment horizontal="right" vertical="center"/>
    </xf>
    <xf numFmtId="5" fontId="0" fillId="0" borderId="8" xfId="0" applyNumberFormat="1" applyBorder="1" applyAlignment="1">
      <alignment horizontal="right" vertical="center"/>
    </xf>
    <xf numFmtId="5" fontId="0" fillId="0" borderId="24" xfId="0" applyNumberFormat="1" applyBorder="1" applyAlignment="1">
      <alignment horizontal="right" vertical="center"/>
    </xf>
    <xf numFmtId="5" fontId="0" fillId="0" borderId="6" xfId="0" applyNumberFormat="1" applyBorder="1" applyAlignment="1">
      <alignment horizontal="right" vertical="center"/>
    </xf>
    <xf numFmtId="5" fontId="9" fillId="0" borderId="49" xfId="0" applyNumberFormat="1" applyFont="1" applyBorder="1" applyAlignment="1">
      <alignment horizontal="right" vertical="center"/>
    </xf>
    <xf numFmtId="5" fontId="17" fillId="0" borderId="48" xfId="0" applyNumberFormat="1" applyFont="1" applyBorder="1" applyAlignment="1">
      <alignment horizontal="right" vertical="center"/>
    </xf>
    <xf numFmtId="5" fontId="17" fillId="0" borderId="47" xfId="0" applyNumberFormat="1" applyFont="1" applyBorder="1" applyAlignment="1">
      <alignment horizontal="right" vertical="center"/>
    </xf>
    <xf numFmtId="5" fontId="9" fillId="0" borderId="52" xfId="0" applyNumberFormat="1" applyFont="1" applyBorder="1" applyAlignment="1">
      <alignment horizontal="right" vertical="center"/>
    </xf>
    <xf numFmtId="5" fontId="17" fillId="0" borderId="0" xfId="0" applyNumberFormat="1" applyFont="1" applyAlignment="1">
      <alignment horizontal="right" vertical="center"/>
    </xf>
    <xf numFmtId="5" fontId="17" fillId="0" borderId="51" xfId="0" applyNumberFormat="1" applyFont="1" applyBorder="1" applyAlignment="1">
      <alignment horizontal="right" vertical="center"/>
    </xf>
    <xf numFmtId="5" fontId="9" fillId="0" borderId="5" xfId="0" applyNumberFormat="1" applyFont="1" applyBorder="1" applyAlignment="1">
      <alignment horizontal="right" vertical="center"/>
    </xf>
    <xf numFmtId="5" fontId="17" fillId="0" borderId="53" xfId="0" applyNumberFormat="1" applyFont="1" applyBorder="1" applyAlignment="1">
      <alignment horizontal="right" vertical="center"/>
    </xf>
    <xf numFmtId="5" fontId="17" fillId="0" borderId="50" xfId="0" applyNumberFormat="1" applyFont="1" applyBorder="1" applyAlignment="1">
      <alignment horizontal="righ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49" fontId="17" fillId="4" borderId="0" xfId="0" applyNumberFormat="1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49" fontId="1" fillId="3" borderId="27" xfId="0" applyNumberFormat="1" applyFont="1" applyFill="1" applyBorder="1" applyAlignment="1">
      <alignment vertical="center" shrinkToFit="1"/>
    </xf>
    <xf numFmtId="49" fontId="0" fillId="3" borderId="36" xfId="0" applyNumberFormat="1" applyFill="1" applyBorder="1" applyAlignment="1">
      <alignment vertical="center" shrinkToFit="1"/>
    </xf>
    <xf numFmtId="49" fontId="0" fillId="3" borderId="26" xfId="0" applyNumberFormat="1" applyFill="1" applyBorder="1" applyAlignment="1">
      <alignment vertical="center" shrinkToFit="1"/>
    </xf>
    <xf numFmtId="49" fontId="0" fillId="3" borderId="41" xfId="0" applyNumberFormat="1" applyFill="1" applyBorder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49" fontId="0" fillId="3" borderId="40" xfId="0" applyNumberFormat="1" applyFill="1" applyBorder="1" applyAlignment="1">
      <alignment vertical="center" shrinkToFit="1"/>
    </xf>
    <xf numFmtId="179" fontId="1" fillId="3" borderId="27" xfId="0" applyNumberFormat="1" applyFont="1" applyFill="1" applyBorder="1" applyAlignment="1">
      <alignment horizontal="right" vertical="center"/>
    </xf>
    <xf numFmtId="179" fontId="0" fillId="3" borderId="26" xfId="0" applyNumberFormat="1" applyFill="1" applyBorder="1" applyAlignment="1">
      <alignment horizontal="right" vertical="center"/>
    </xf>
    <xf numFmtId="179" fontId="0" fillId="3" borderId="41" xfId="0" applyNumberFormat="1" applyFill="1" applyBorder="1" applyAlignment="1">
      <alignment horizontal="right" vertical="center"/>
    </xf>
    <xf numFmtId="179" fontId="0" fillId="3" borderId="40" xfId="0" applyNumberFormat="1" applyFill="1" applyBorder="1" applyAlignment="1">
      <alignment horizontal="right" vertical="center"/>
    </xf>
    <xf numFmtId="180" fontId="1" fillId="3" borderId="27" xfId="0" applyNumberFormat="1" applyFont="1" applyFill="1" applyBorder="1" applyAlignment="1">
      <alignment vertical="center" textRotation="91"/>
    </xf>
    <xf numFmtId="180" fontId="0" fillId="3" borderId="36" xfId="0" applyNumberFormat="1" applyFill="1" applyBorder="1" applyAlignment="1">
      <alignment vertical="center" textRotation="91"/>
    </xf>
    <xf numFmtId="180" fontId="0" fillId="3" borderId="26" xfId="0" applyNumberFormat="1" applyFill="1" applyBorder="1" applyAlignment="1">
      <alignment vertical="center" textRotation="91"/>
    </xf>
    <xf numFmtId="180" fontId="0" fillId="3" borderId="41" xfId="0" applyNumberFormat="1" applyFill="1" applyBorder="1" applyAlignment="1">
      <alignment vertical="center" textRotation="91"/>
    </xf>
    <xf numFmtId="180" fontId="0" fillId="3" borderId="0" xfId="0" applyNumberFormat="1" applyFill="1" applyAlignment="1">
      <alignment vertical="center" textRotation="91"/>
    </xf>
    <xf numFmtId="180" fontId="0" fillId="3" borderId="40" xfId="0" applyNumberFormat="1" applyFill="1" applyBorder="1" applyAlignment="1">
      <alignment vertical="center" textRotation="91"/>
    </xf>
    <xf numFmtId="0" fontId="6" fillId="0" borderId="45" xfId="0" applyFont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4" borderId="46" xfId="0" applyFont="1" applyFill="1" applyBorder="1" applyAlignment="1" applyProtection="1">
      <alignment horizontal="center" vertical="center" shrinkToFit="1"/>
      <protection locked="0"/>
    </xf>
    <xf numFmtId="0" fontId="0" fillId="4" borderId="46" xfId="0" applyFill="1" applyBorder="1" applyAlignment="1" applyProtection="1">
      <alignment horizontal="center" vertical="center" shrinkToFit="1"/>
      <protection locked="0"/>
    </xf>
    <xf numFmtId="0" fontId="0" fillId="4" borderId="44" xfId="0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4" borderId="0" xfId="0" applyFont="1" applyFill="1" applyAlignment="1" applyProtection="1">
      <alignment horizontal="right" vertical="center"/>
      <protection locked="0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178" fontId="1" fillId="0" borderId="41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40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178" fontId="0" fillId="0" borderId="59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78" fontId="0" fillId="0" borderId="43" xfId="0" applyNumberFormat="1" applyBorder="1" applyAlignment="1">
      <alignment horizontal="right"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 applyProtection="1">
      <alignment horizontal="right" vertical="center"/>
      <protection locked="0"/>
    </xf>
    <xf numFmtId="178" fontId="0" fillId="0" borderId="17" xfId="0" applyNumberFormat="1" applyBorder="1" applyAlignment="1" applyProtection="1">
      <alignment horizontal="right" vertical="center"/>
      <protection locked="0"/>
    </xf>
    <xf numFmtId="178" fontId="0" fillId="0" borderId="8" xfId="0" applyNumberFormat="1" applyBorder="1" applyAlignment="1" applyProtection="1">
      <alignment horizontal="right" vertic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6" xfId="0" applyNumberFormat="1" applyBorder="1" applyAlignment="1" applyProtection="1">
      <alignment horizontal="right" vertical="center"/>
      <protection locked="0"/>
    </xf>
    <xf numFmtId="178" fontId="0" fillId="0" borderId="17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81" fontId="1" fillId="4" borderId="0" xfId="0" applyNumberFormat="1" applyFont="1" applyFill="1" applyAlignment="1" applyProtection="1">
      <alignment horizontal="left" vertical="top"/>
      <protection locked="0"/>
    </xf>
    <xf numFmtId="181" fontId="0" fillId="4" borderId="0" xfId="0" applyNumberForma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178" fontId="0" fillId="0" borderId="62" xfId="0" applyNumberFormat="1" applyBorder="1" applyAlignment="1">
      <alignment horizontal="right" vertical="center"/>
    </xf>
    <xf numFmtId="178" fontId="0" fillId="0" borderId="53" xfId="0" applyNumberFormat="1" applyBorder="1" applyAlignment="1">
      <alignment horizontal="right" vertical="center"/>
    </xf>
    <xf numFmtId="178" fontId="0" fillId="0" borderId="50" xfId="0" applyNumberFormat="1" applyBorder="1" applyAlignment="1">
      <alignment horizontal="right" vertical="center"/>
    </xf>
    <xf numFmtId="0" fontId="1" fillId="0" borderId="17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3" fillId="0" borderId="0" xfId="0" applyFont="1" applyAlignment="1" applyProtection="1">
      <alignment horizontal="left"/>
      <protection locked="0" hidden="1"/>
    </xf>
    <xf numFmtId="178" fontId="1" fillId="0" borderId="19" xfId="0" applyNumberFormat="1" applyFont="1" applyBorder="1" applyAlignment="1" applyProtection="1">
      <alignment horizontal="right" vertical="center"/>
      <protection locked="0" hidden="1"/>
    </xf>
    <xf numFmtId="178" fontId="0" fillId="0" borderId="31" xfId="0" applyNumberFormat="1" applyBorder="1" applyAlignment="1" applyProtection="1">
      <alignment horizontal="right" vertical="center"/>
      <protection locked="0" hidden="1"/>
    </xf>
    <xf numFmtId="178" fontId="0" fillId="0" borderId="17" xfId="0" applyNumberFormat="1" applyBorder="1" applyAlignment="1" applyProtection="1">
      <alignment horizontal="right" vertical="center"/>
      <protection locked="0" hidden="1"/>
    </xf>
    <xf numFmtId="178" fontId="0" fillId="0" borderId="8" xfId="0" applyNumberFormat="1" applyBorder="1" applyAlignment="1" applyProtection="1">
      <alignment horizontal="right" vertical="center"/>
      <protection locked="0" hidden="1"/>
    </xf>
    <xf numFmtId="178" fontId="0" fillId="0" borderId="24" xfId="0" applyNumberFormat="1" applyBorder="1" applyAlignment="1" applyProtection="1">
      <alignment horizontal="right" vertical="center"/>
      <protection locked="0" hidden="1"/>
    </xf>
    <xf numFmtId="178" fontId="0" fillId="0" borderId="6" xfId="0" applyNumberFormat="1" applyBorder="1" applyAlignment="1" applyProtection="1">
      <alignment horizontal="right" vertical="center"/>
      <protection locked="0" hidden="1"/>
    </xf>
    <xf numFmtId="0" fontId="1" fillId="0" borderId="17" xfId="0" applyFont="1" applyBorder="1" applyAlignment="1" applyProtection="1">
      <alignment horizontal="distributed"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178" fontId="0" fillId="0" borderId="59" xfId="0" applyNumberFormat="1" applyBorder="1" applyAlignment="1" applyProtection="1">
      <alignment horizontal="right" vertical="center"/>
      <protection locked="0" hidden="1"/>
    </xf>
    <xf numFmtId="178" fontId="0" fillId="0" borderId="43" xfId="0" applyNumberFormat="1" applyBorder="1" applyAlignment="1" applyProtection="1">
      <alignment horizontal="right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178" fontId="0" fillId="0" borderId="62" xfId="0" applyNumberFormat="1" applyBorder="1" applyAlignment="1" applyProtection="1">
      <alignment horizontal="right" vertical="center"/>
      <protection locked="0" hidden="1"/>
    </xf>
    <xf numFmtId="178" fontId="0" fillId="0" borderId="53" xfId="0" applyNumberFormat="1" applyBorder="1" applyAlignment="1" applyProtection="1">
      <alignment horizontal="right" vertical="center"/>
      <protection locked="0" hidden="1"/>
    </xf>
    <xf numFmtId="178" fontId="0" fillId="0" borderId="50" xfId="0" applyNumberFormat="1" applyBorder="1" applyAlignment="1" applyProtection="1">
      <alignment horizontal="right" vertical="center"/>
      <protection locked="0" hidden="1"/>
    </xf>
    <xf numFmtId="0" fontId="3" fillId="0" borderId="58" xfId="0" applyFont="1" applyBorder="1" applyAlignment="1" applyProtection="1">
      <alignment horizontal="center" vertical="center"/>
      <protection locked="0" hidden="1"/>
    </xf>
    <xf numFmtId="0" fontId="3" fillId="0" borderId="60" xfId="0" applyFont="1" applyBorder="1" applyAlignment="1" applyProtection="1">
      <alignment horizontal="center" vertical="center"/>
      <protection locked="0" hidden="1"/>
    </xf>
    <xf numFmtId="0" fontId="4" fillId="0" borderId="31" xfId="0" applyFont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4" fillId="0" borderId="53" xfId="0" applyFont="1" applyBorder="1" applyAlignment="1" applyProtection="1">
      <alignment horizontal="center" vertical="center"/>
      <protection locked="0" hidden="1"/>
    </xf>
    <xf numFmtId="0" fontId="4" fillId="0" borderId="61" xfId="0" applyFont="1" applyBorder="1" applyAlignment="1" applyProtection="1">
      <alignment horizontal="center" vertical="center"/>
      <protection locked="0" hidden="1"/>
    </xf>
    <xf numFmtId="178" fontId="0" fillId="0" borderId="31" xfId="0" applyNumberFormat="1" applyBorder="1" applyAlignment="1" applyProtection="1">
      <alignment horizontal="right"/>
      <protection locked="0" hidden="1"/>
    </xf>
    <xf numFmtId="178" fontId="0" fillId="0" borderId="59" xfId="0" applyNumberFormat="1" applyBorder="1" applyAlignment="1" applyProtection="1">
      <alignment horizontal="right"/>
      <protection locked="0" hidden="1"/>
    </xf>
    <xf numFmtId="178" fontId="1" fillId="0" borderId="62" xfId="0" applyNumberFormat="1" applyFont="1" applyBorder="1" applyAlignment="1" applyProtection="1">
      <alignment horizontal="right" vertical="center"/>
      <protection locked="0" hidden="1"/>
    </xf>
    <xf numFmtId="178" fontId="0" fillId="0" borderId="53" xfId="0" applyNumberFormat="1" applyBorder="1" applyAlignment="1" applyProtection="1">
      <alignment horizontal="right"/>
      <protection locked="0" hidden="1"/>
    </xf>
    <xf numFmtId="178" fontId="0" fillId="0" borderId="50" xfId="0" applyNumberFormat="1" applyBorder="1" applyAlignment="1" applyProtection="1">
      <alignment horizontal="right"/>
      <protection locked="0" hidden="1"/>
    </xf>
    <xf numFmtId="0" fontId="1" fillId="0" borderId="33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3" fillId="0" borderId="54" xfId="0" applyFont="1" applyBorder="1" applyAlignment="1" applyProtection="1">
      <alignment horizontal="center" vertical="center"/>
      <protection locked="0" hidden="1"/>
    </xf>
    <xf numFmtId="0" fontId="3" fillId="0" borderId="57" xfId="0" applyFont="1" applyBorder="1" applyAlignment="1" applyProtection="1">
      <alignment horizontal="center" vertical="center"/>
      <protection locked="0" hidden="1"/>
    </xf>
    <xf numFmtId="0" fontId="4" fillId="0" borderId="48" xfId="0" applyFont="1" applyBorder="1" applyAlignment="1" applyProtection="1">
      <alignment horizontal="center" vertical="center"/>
      <protection locked="0" hidden="1"/>
    </xf>
    <xf numFmtId="0" fontId="4" fillId="0" borderId="55" xfId="0" applyFont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locked="0" hidden="1"/>
    </xf>
    <xf numFmtId="178" fontId="1" fillId="0" borderId="56" xfId="0" applyNumberFormat="1" applyFont="1" applyBorder="1" applyAlignment="1" applyProtection="1">
      <alignment horizontal="right" vertical="center"/>
      <protection locked="0" hidden="1"/>
    </xf>
    <xf numFmtId="0" fontId="0" fillId="0" borderId="48" xfId="0" applyBorder="1" applyAlignment="1" applyProtection="1">
      <alignment horizontal="right"/>
      <protection locked="0" hidden="1"/>
    </xf>
    <xf numFmtId="0" fontId="0" fillId="0" borderId="47" xfId="0" applyBorder="1" applyAlignment="1" applyProtection="1">
      <alignment horizontal="right"/>
      <protection locked="0" hidden="1"/>
    </xf>
    <xf numFmtId="178" fontId="1" fillId="0" borderId="8" xfId="0" applyNumberFormat="1" applyFont="1" applyBorder="1" applyAlignment="1" applyProtection="1">
      <alignment horizontal="right" vertical="center"/>
      <protection locked="0" hidden="1"/>
    </xf>
    <xf numFmtId="0" fontId="0" fillId="0" borderId="24" xfId="0" applyBorder="1" applyAlignment="1" applyProtection="1">
      <alignment horizontal="right"/>
      <protection locked="0" hidden="1"/>
    </xf>
    <xf numFmtId="0" fontId="0" fillId="0" borderId="43" xfId="0" applyBorder="1" applyAlignment="1" applyProtection="1">
      <alignment horizontal="right"/>
      <protection locked="0" hidden="1"/>
    </xf>
    <xf numFmtId="0" fontId="1" fillId="0" borderId="35" xfId="0" applyFont="1" applyBorder="1" applyAlignment="1" applyProtection="1">
      <alignment horizontal="center" vertical="center"/>
      <protection locked="0" hidden="1"/>
    </xf>
    <xf numFmtId="49" fontId="1" fillId="0" borderId="27" xfId="0" applyNumberFormat="1" applyFont="1" applyBorder="1" applyAlignment="1" applyProtection="1">
      <alignment vertical="center" shrinkToFit="1"/>
      <protection locked="0" hidden="1"/>
    </xf>
    <xf numFmtId="49" fontId="0" fillId="0" borderId="36" xfId="0" applyNumberFormat="1" applyBorder="1" applyAlignment="1" applyProtection="1">
      <alignment vertical="center" shrinkToFit="1"/>
      <protection locked="0" hidden="1"/>
    </xf>
    <xf numFmtId="49" fontId="0" fillId="0" borderId="26" xfId="0" applyNumberFormat="1" applyBorder="1" applyAlignment="1" applyProtection="1">
      <alignment vertical="center" shrinkToFit="1"/>
      <protection locked="0" hidden="1"/>
    </xf>
    <xf numFmtId="49" fontId="0" fillId="0" borderId="41" xfId="0" applyNumberFormat="1" applyBorder="1" applyAlignment="1" applyProtection="1">
      <alignment vertical="center" shrinkToFit="1"/>
      <protection locked="0" hidden="1"/>
    </xf>
    <xf numFmtId="49" fontId="0" fillId="0" borderId="0" xfId="0" applyNumberFormat="1" applyAlignment="1" applyProtection="1">
      <alignment vertical="center" shrinkToFit="1"/>
      <protection locked="0" hidden="1"/>
    </xf>
    <xf numFmtId="49" fontId="0" fillId="0" borderId="40" xfId="0" applyNumberFormat="1" applyBorder="1" applyAlignment="1" applyProtection="1">
      <alignment vertical="center" shrinkToFit="1"/>
      <protection locked="0" hidden="1"/>
    </xf>
    <xf numFmtId="179" fontId="1" fillId="0" borderId="27" xfId="0" applyNumberFormat="1" applyFont="1" applyBorder="1" applyAlignment="1" applyProtection="1">
      <alignment horizontal="right" vertical="center"/>
      <protection locked="0" hidden="1"/>
    </xf>
    <xf numFmtId="179" fontId="0" fillId="0" borderId="26" xfId="0" applyNumberFormat="1" applyBorder="1" applyAlignment="1" applyProtection="1">
      <alignment horizontal="right" vertical="center"/>
      <protection locked="0" hidden="1"/>
    </xf>
    <xf numFmtId="179" fontId="0" fillId="0" borderId="41" xfId="0" applyNumberFormat="1" applyBorder="1" applyAlignment="1" applyProtection="1">
      <alignment horizontal="right" vertical="center"/>
      <protection locked="0" hidden="1"/>
    </xf>
    <xf numFmtId="179" fontId="0" fillId="0" borderId="40" xfId="0" applyNumberFormat="1" applyBorder="1" applyAlignment="1" applyProtection="1">
      <alignment horizontal="right" vertical="center"/>
      <protection locked="0" hidden="1"/>
    </xf>
    <xf numFmtId="180" fontId="1" fillId="0" borderId="27" xfId="0" applyNumberFormat="1" applyFont="1" applyBorder="1" applyAlignment="1" applyProtection="1">
      <alignment vertical="center" textRotation="91"/>
      <protection locked="0" hidden="1"/>
    </xf>
    <xf numFmtId="180" fontId="0" fillId="0" borderId="36" xfId="0" applyNumberFormat="1" applyBorder="1" applyAlignment="1" applyProtection="1">
      <alignment vertical="center" textRotation="91"/>
      <protection locked="0" hidden="1"/>
    </xf>
    <xf numFmtId="180" fontId="0" fillId="0" borderId="26" xfId="0" applyNumberFormat="1" applyBorder="1" applyAlignment="1" applyProtection="1">
      <alignment vertical="center" textRotation="91"/>
      <protection locked="0" hidden="1"/>
    </xf>
    <xf numFmtId="180" fontId="0" fillId="0" borderId="41" xfId="0" applyNumberFormat="1" applyBorder="1" applyAlignment="1" applyProtection="1">
      <alignment vertical="center" textRotation="91"/>
      <protection locked="0" hidden="1"/>
    </xf>
    <xf numFmtId="180" fontId="0" fillId="0" borderId="0" xfId="0" applyNumberFormat="1" applyAlignment="1" applyProtection="1">
      <alignment vertical="center" textRotation="91"/>
      <protection locked="0" hidden="1"/>
    </xf>
    <xf numFmtId="180" fontId="0" fillId="0" borderId="40" xfId="0" applyNumberFormat="1" applyBorder="1" applyAlignment="1" applyProtection="1">
      <alignment vertical="center" textRotation="91"/>
      <protection locked="0" hidden="1"/>
    </xf>
    <xf numFmtId="0" fontId="1" fillId="0" borderId="38" xfId="0" applyFont="1" applyBorder="1" applyAlignment="1" applyProtection="1">
      <alignment horizontal="center" vertical="center"/>
      <protection locked="0" hidden="1"/>
    </xf>
    <xf numFmtId="0" fontId="1" fillId="0" borderId="37" xfId="0" applyFont="1" applyBorder="1" applyAlignment="1" applyProtection="1">
      <alignment horizontal="center" vertical="center"/>
      <protection locked="0" hidden="1"/>
    </xf>
    <xf numFmtId="0" fontId="1" fillId="0" borderId="39" xfId="0" applyFont="1" applyBorder="1" applyAlignment="1" applyProtection="1">
      <alignment horizontal="center" vertical="center"/>
      <protection locked="0" hidden="1"/>
    </xf>
    <xf numFmtId="0" fontId="1" fillId="0" borderId="36" xfId="0" applyFont="1" applyBorder="1" applyAlignment="1" applyProtection="1">
      <alignment horizontal="center" vertical="center"/>
      <protection locked="0" hidden="1"/>
    </xf>
    <xf numFmtId="9" fontId="1" fillId="0" borderId="38" xfId="0" applyNumberFormat="1" applyFont="1" applyBorder="1" applyAlignment="1" applyProtection="1">
      <alignment horizontal="center" vertical="center"/>
      <protection locked="0" hidden="1"/>
    </xf>
    <xf numFmtId="178" fontId="1" fillId="0" borderId="41" xfId="0" applyNumberFormat="1" applyFont="1" applyBorder="1" applyAlignment="1" applyProtection="1">
      <alignment horizontal="right" vertical="center"/>
      <protection locked="0" hidden="1"/>
    </xf>
    <xf numFmtId="178" fontId="0" fillId="0" borderId="0" xfId="0" applyNumberFormat="1" applyAlignment="1" applyProtection="1">
      <alignment horizontal="right" vertical="center"/>
      <protection locked="0" hidden="1"/>
    </xf>
    <xf numFmtId="178" fontId="0" fillId="0" borderId="40" xfId="0" applyNumberFormat="1" applyBorder="1" applyAlignment="1" applyProtection="1">
      <alignment horizontal="right" vertical="center"/>
      <protection locked="0" hidden="1"/>
    </xf>
    <xf numFmtId="178" fontId="0" fillId="0" borderId="33" xfId="0" applyNumberFormat="1" applyBorder="1" applyAlignment="1" applyProtection="1">
      <alignment horizontal="right" vertical="center"/>
      <protection locked="0" hidden="1"/>
    </xf>
    <xf numFmtId="178" fontId="0" fillId="0" borderId="34" xfId="0" applyNumberFormat="1" applyBorder="1" applyAlignment="1" applyProtection="1">
      <alignment horizontal="right" vertical="center"/>
      <protection locked="0" hidden="1"/>
    </xf>
    <xf numFmtId="178" fontId="0" fillId="0" borderId="32" xfId="0" applyNumberFormat="1" applyBorder="1" applyAlignment="1" applyProtection="1">
      <alignment horizontal="right" vertical="center"/>
      <protection locked="0" hidden="1"/>
    </xf>
    <xf numFmtId="178" fontId="1" fillId="0" borderId="38" xfId="0" applyNumberFormat="1" applyFont="1" applyBorder="1" applyAlignment="1" applyProtection="1">
      <alignment horizontal="right" vertical="center"/>
      <protection locked="0" hidden="1"/>
    </xf>
    <xf numFmtId="178" fontId="0" fillId="0" borderId="37" xfId="0" applyNumberFormat="1" applyBorder="1" applyAlignment="1" applyProtection="1">
      <alignment horizontal="right" vertical="center"/>
      <protection locked="0" hidden="1"/>
    </xf>
    <xf numFmtId="178" fontId="0" fillId="0" borderId="39" xfId="0" applyNumberFormat="1" applyBorder="1" applyAlignment="1" applyProtection="1">
      <alignment horizontal="right" vertical="center"/>
      <protection locked="0" hidden="1"/>
    </xf>
    <xf numFmtId="178" fontId="0" fillId="0" borderId="38" xfId="0" applyNumberFormat="1" applyBorder="1" applyAlignment="1" applyProtection="1">
      <alignment horizontal="right" vertical="center"/>
      <protection locked="0" hidden="1"/>
    </xf>
    <xf numFmtId="181" fontId="1" fillId="0" borderId="27" xfId="0" applyNumberFormat="1" applyFont="1" applyBorder="1" applyAlignment="1" applyProtection="1">
      <alignment vertical="center" shrinkToFit="1"/>
      <protection locked="0" hidden="1"/>
    </xf>
    <xf numFmtId="181" fontId="0" fillId="0" borderId="36" xfId="0" applyNumberFormat="1" applyBorder="1" applyAlignment="1" applyProtection="1">
      <alignment vertical="center" shrinkToFit="1"/>
      <protection locked="0" hidden="1"/>
    </xf>
    <xf numFmtId="181" fontId="0" fillId="0" borderId="26" xfId="0" applyNumberFormat="1" applyBorder="1" applyAlignment="1" applyProtection="1">
      <alignment vertical="center" shrinkToFit="1"/>
      <protection locked="0" hidden="1"/>
    </xf>
    <xf numFmtId="181" fontId="0" fillId="0" borderId="33" xfId="0" applyNumberFormat="1" applyBorder="1" applyAlignment="1" applyProtection="1">
      <alignment vertical="center" shrinkToFit="1"/>
      <protection locked="0" hidden="1"/>
    </xf>
    <xf numFmtId="181" fontId="0" fillId="0" borderId="34" xfId="0" applyNumberFormat="1" applyBorder="1" applyAlignment="1" applyProtection="1">
      <alignment vertical="center" shrinkToFit="1"/>
      <protection locked="0" hidden="1"/>
    </xf>
    <xf numFmtId="181" fontId="0" fillId="0" borderId="32" xfId="0" applyNumberFormat="1" applyBorder="1" applyAlignment="1" applyProtection="1">
      <alignment vertical="center" shrinkToFit="1"/>
      <protection locked="0" hidden="1"/>
    </xf>
    <xf numFmtId="179" fontId="0" fillId="0" borderId="33" xfId="0" applyNumberFormat="1" applyBorder="1" applyAlignment="1" applyProtection="1">
      <alignment horizontal="right" vertical="center"/>
      <protection locked="0" hidden="1"/>
    </xf>
    <xf numFmtId="179" fontId="0" fillId="0" borderId="32" xfId="0" applyNumberFormat="1" applyBorder="1" applyAlignment="1" applyProtection="1">
      <alignment horizontal="right" vertical="center"/>
      <protection locked="0" hidden="1"/>
    </xf>
    <xf numFmtId="180" fontId="0" fillId="0" borderId="33" xfId="0" applyNumberFormat="1" applyBorder="1" applyAlignment="1" applyProtection="1">
      <alignment vertical="center" textRotation="91"/>
      <protection locked="0" hidden="1"/>
    </xf>
    <xf numFmtId="180" fontId="0" fillId="0" borderId="34" xfId="0" applyNumberFormat="1" applyBorder="1" applyAlignment="1" applyProtection="1">
      <alignment vertical="center" textRotation="91"/>
      <protection locked="0" hidden="1"/>
    </xf>
    <xf numFmtId="180" fontId="0" fillId="0" borderId="32" xfId="0" applyNumberFormat="1" applyBorder="1" applyAlignment="1" applyProtection="1">
      <alignment vertical="center" textRotation="91"/>
      <protection locked="0" hidden="1"/>
    </xf>
    <xf numFmtId="0" fontId="1" fillId="0" borderId="38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0" fontId="1" fillId="0" borderId="39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179" fontId="1" fillId="0" borderId="38" xfId="0" applyNumberFormat="1" applyFont="1" applyBorder="1" applyAlignment="1" applyProtection="1">
      <alignment horizontal="right" vertical="center"/>
      <protection locked="0" hidden="1"/>
    </xf>
    <xf numFmtId="179" fontId="1" fillId="0" borderId="39" xfId="0" applyNumberFormat="1" applyFont="1" applyBorder="1" applyAlignment="1" applyProtection="1">
      <alignment horizontal="right" vertical="center"/>
      <protection locked="0" hidden="1"/>
    </xf>
    <xf numFmtId="179" fontId="1" fillId="0" borderId="26" xfId="0" applyNumberFormat="1" applyFont="1" applyBorder="1" applyAlignment="1" applyProtection="1">
      <alignment horizontal="right" vertical="center"/>
      <protection locked="0" hidden="1"/>
    </xf>
    <xf numFmtId="178" fontId="1" fillId="0" borderId="37" xfId="0" applyNumberFormat="1" applyFont="1" applyBorder="1" applyAlignment="1" applyProtection="1">
      <alignment horizontal="right" vertical="center"/>
      <protection locked="0" hidden="1"/>
    </xf>
    <xf numFmtId="178" fontId="1" fillId="0" borderId="27" xfId="0" applyNumberFormat="1" applyFont="1" applyBorder="1" applyAlignment="1" applyProtection="1">
      <alignment horizontal="right" vertical="center"/>
      <protection locked="0" hidden="1"/>
    </xf>
    <xf numFmtId="178" fontId="1" fillId="0" borderId="36" xfId="0" applyNumberFormat="1" applyFont="1" applyBorder="1" applyAlignment="1" applyProtection="1">
      <alignment horizontal="right" vertical="center"/>
      <protection locked="0" hidden="1"/>
    </xf>
    <xf numFmtId="0" fontId="1" fillId="0" borderId="16" xfId="0" applyFont="1" applyBorder="1" applyAlignment="1" applyProtection="1">
      <alignment horizontal="distributed" vertical="center"/>
      <protection locked="0" hidden="1"/>
    </xf>
    <xf numFmtId="0" fontId="1" fillId="0" borderId="31" xfId="0" applyFont="1" applyBorder="1" applyAlignment="1" applyProtection="1">
      <alignment horizontal="distributed" vertical="center"/>
      <protection locked="0" hidden="1"/>
    </xf>
    <xf numFmtId="0" fontId="1" fillId="0" borderId="25" xfId="0" applyFont="1" applyBorder="1" applyAlignment="1" applyProtection="1">
      <alignment horizontal="distributed" vertical="center"/>
      <protection locked="0" hidden="1"/>
    </xf>
    <xf numFmtId="0" fontId="1" fillId="0" borderId="24" xfId="0" applyFont="1" applyBorder="1" applyAlignment="1" applyProtection="1">
      <alignment horizontal="distributed" vertical="center"/>
      <protection locked="0" hidden="1"/>
    </xf>
    <xf numFmtId="178" fontId="0" fillId="0" borderId="41" xfId="0" applyNumberFormat="1" applyBorder="1" applyAlignment="1" applyProtection="1">
      <alignment horizontal="right" vertical="center"/>
      <protection locked="0" hidden="1"/>
    </xf>
    <xf numFmtId="181" fontId="1" fillId="0" borderId="19" xfId="0" applyNumberFormat="1" applyFont="1" applyBorder="1" applyAlignment="1" applyProtection="1">
      <alignment vertical="center" shrinkToFit="1"/>
      <protection locked="0" hidden="1"/>
    </xf>
    <xf numFmtId="181" fontId="0" fillId="0" borderId="31" xfId="0" applyNumberFormat="1" applyBorder="1" applyAlignment="1" applyProtection="1">
      <alignment vertical="center" shrinkToFit="1"/>
      <protection locked="0" hidden="1"/>
    </xf>
    <xf numFmtId="181" fontId="0" fillId="0" borderId="17" xfId="0" applyNumberFormat="1" applyBorder="1" applyAlignment="1" applyProtection="1">
      <alignment vertical="center" shrinkToFit="1"/>
      <protection locked="0" hidden="1"/>
    </xf>
    <xf numFmtId="179" fontId="1" fillId="0" borderId="19" xfId="0" applyNumberFormat="1" applyFont="1" applyBorder="1" applyAlignment="1" applyProtection="1">
      <alignment horizontal="right" vertical="center"/>
      <protection locked="0" hidden="1"/>
    </xf>
    <xf numFmtId="179" fontId="0" fillId="0" borderId="17" xfId="0" applyNumberFormat="1" applyBorder="1" applyAlignment="1" applyProtection="1">
      <alignment horizontal="right" vertical="center"/>
      <protection locked="0" hidden="1"/>
    </xf>
    <xf numFmtId="180" fontId="1" fillId="0" borderId="19" xfId="0" applyNumberFormat="1" applyFont="1" applyBorder="1" applyAlignment="1" applyProtection="1">
      <alignment vertical="center" textRotation="91"/>
      <protection locked="0" hidden="1"/>
    </xf>
    <xf numFmtId="180" fontId="0" fillId="0" borderId="31" xfId="0" applyNumberFormat="1" applyBorder="1" applyAlignment="1" applyProtection="1">
      <alignment vertical="center" textRotation="91"/>
      <protection locked="0" hidden="1"/>
    </xf>
    <xf numFmtId="180" fontId="0" fillId="0" borderId="17" xfId="0" applyNumberFormat="1" applyBorder="1" applyAlignment="1" applyProtection="1">
      <alignment vertical="center" textRotation="91"/>
      <protection locked="0" hidden="1"/>
    </xf>
    <xf numFmtId="0" fontId="1" fillId="0" borderId="21" xfId="0" applyFont="1" applyBorder="1" applyAlignment="1" applyProtection="1">
      <alignment horizontal="left"/>
      <protection locked="0" hidden="1"/>
    </xf>
    <xf numFmtId="0" fontId="1" fillId="0" borderId="42" xfId="0" applyFont="1" applyBorder="1" applyAlignment="1" applyProtection="1">
      <alignment horizontal="left"/>
      <protection locked="0" hidden="1"/>
    </xf>
    <xf numFmtId="0" fontId="1" fillId="0" borderId="20" xfId="0" applyFont="1" applyBorder="1" applyAlignment="1" applyProtection="1">
      <alignment horizontal="left"/>
      <protection locked="0" hidden="1"/>
    </xf>
    <xf numFmtId="179" fontId="1" fillId="0" borderId="21" xfId="0" applyNumberFormat="1" applyFont="1" applyBorder="1" applyAlignment="1" applyProtection="1">
      <alignment horizontal="right" vertical="center"/>
      <protection locked="0" hidden="1"/>
    </xf>
    <xf numFmtId="179" fontId="1" fillId="0" borderId="20" xfId="0" applyNumberFormat="1" applyFont="1" applyBorder="1" applyAlignment="1" applyProtection="1">
      <alignment horizontal="right" vertical="center"/>
      <protection locked="0" hidden="1"/>
    </xf>
    <xf numFmtId="178" fontId="1" fillId="0" borderId="21" xfId="0" applyNumberFormat="1" applyFont="1" applyBorder="1" applyAlignment="1" applyProtection="1">
      <alignment horizontal="right" vertical="center"/>
      <protection locked="0" hidden="1"/>
    </xf>
    <xf numFmtId="178" fontId="1" fillId="0" borderId="42" xfId="0" applyNumberFormat="1" applyFont="1" applyBorder="1" applyAlignment="1" applyProtection="1">
      <alignment horizontal="right" vertical="center"/>
      <protection locked="0" hidden="1"/>
    </xf>
    <xf numFmtId="0" fontId="18" fillId="0" borderId="45" xfId="0" applyFont="1" applyBorder="1" applyAlignment="1" applyProtection="1">
      <alignment horizontal="center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4" xfId="0" applyFont="1" applyBorder="1" applyAlignment="1" applyProtection="1">
      <alignment horizontal="center" vertical="center"/>
      <protection locked="0" hidden="1"/>
    </xf>
    <xf numFmtId="0" fontId="1" fillId="0" borderId="49" xfId="0" applyFont="1" applyBorder="1" applyAlignment="1" applyProtection="1">
      <alignment horizontal="center" vertical="center"/>
      <protection locked="0" hidden="1"/>
    </xf>
    <xf numFmtId="0" fontId="1" fillId="0" borderId="48" xfId="0" applyFont="1" applyBorder="1" applyAlignment="1" applyProtection="1">
      <alignment horizontal="center" vertical="center"/>
      <protection locked="0" hidden="1"/>
    </xf>
    <xf numFmtId="0" fontId="1" fillId="0" borderId="47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43" xfId="0" applyFont="1" applyBorder="1" applyAlignment="1" applyProtection="1">
      <alignment horizontal="center" vertical="center"/>
      <protection locked="0" hidden="1"/>
    </xf>
    <xf numFmtId="0" fontId="4" fillId="0" borderId="45" xfId="0" applyFont="1" applyBorder="1" applyAlignment="1" applyProtection="1">
      <alignment horizontal="center" vertical="center"/>
      <protection locked="0" hidden="1"/>
    </xf>
    <xf numFmtId="0" fontId="4" fillId="0" borderId="46" xfId="0" applyFont="1" applyBorder="1" applyAlignment="1" applyProtection="1">
      <alignment horizontal="center" vertical="center"/>
      <protection locked="0"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6" fillId="0" borderId="45" xfId="0" applyFont="1" applyBorder="1" applyAlignment="1" applyProtection="1">
      <alignment horizontal="left" vertical="center" shrinkToFit="1"/>
      <protection locked="0" hidden="1"/>
    </xf>
    <xf numFmtId="0" fontId="16" fillId="0" borderId="46" xfId="0" applyFont="1" applyBorder="1" applyAlignment="1" applyProtection="1">
      <alignment horizontal="left" vertical="center" shrinkToFit="1"/>
      <protection locked="0" hidden="1"/>
    </xf>
    <xf numFmtId="0" fontId="16" fillId="0" borderId="46" xfId="0" applyFont="1" applyBorder="1" applyAlignment="1" applyProtection="1">
      <alignment horizontal="center" vertical="center" shrinkToFit="1"/>
      <protection locked="0" hidden="1"/>
    </xf>
    <xf numFmtId="0" fontId="0" fillId="0" borderId="46" xfId="0" applyBorder="1" applyAlignment="1" applyProtection="1">
      <alignment horizontal="center" vertical="center" shrinkToFit="1"/>
      <protection locked="0" hidden="1"/>
    </xf>
    <xf numFmtId="0" fontId="0" fillId="0" borderId="44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top"/>
      <protection locked="0" hidden="1"/>
    </xf>
    <xf numFmtId="181" fontId="1" fillId="0" borderId="0" xfId="0" applyNumberFormat="1" applyFont="1" applyAlignment="1" applyProtection="1">
      <alignment horizontal="left" vertical="top"/>
      <protection locked="0" hidden="1"/>
    </xf>
    <xf numFmtId="181" fontId="0" fillId="0" borderId="0" xfId="0" applyNumberFormat="1" applyAlignment="1" applyProtection="1">
      <alignment horizontal="left" vertical="top"/>
      <protection locked="0" hidden="1"/>
    </xf>
    <xf numFmtId="181" fontId="1" fillId="0" borderId="31" xfId="0" applyNumberFormat="1" applyFont="1" applyBorder="1" applyAlignment="1" applyProtection="1">
      <alignment horizontal="left" vertical="center"/>
      <protection locked="0" hidden="1"/>
    </xf>
    <xf numFmtId="181" fontId="0" fillId="0" borderId="31" xfId="0" applyNumberFormat="1" applyBorder="1" applyAlignment="1" applyProtection="1">
      <alignment horizontal="left" vertical="center"/>
      <protection locked="0" hidden="1"/>
    </xf>
    <xf numFmtId="181" fontId="0" fillId="0" borderId="17" xfId="0" applyNumberFormat="1" applyBorder="1" applyAlignment="1" applyProtection="1">
      <alignment horizontal="left" vertical="center"/>
      <protection locked="0" hidden="1"/>
    </xf>
    <xf numFmtId="181" fontId="0" fillId="0" borderId="24" xfId="0" applyNumberFormat="1" applyBorder="1" applyAlignment="1" applyProtection="1">
      <alignment horizontal="left" vertical="center"/>
      <protection locked="0" hidden="1"/>
    </xf>
    <xf numFmtId="181" fontId="0" fillId="0" borderId="6" xfId="0" applyNumberFormat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181" fontId="1" fillId="0" borderId="0" xfId="0" applyNumberFormat="1" applyFont="1" applyAlignment="1" applyProtection="1">
      <alignment horizontal="left" vertical="center"/>
      <protection locked="0" hidden="1"/>
    </xf>
    <xf numFmtId="181" fontId="0" fillId="0" borderId="0" xfId="0" applyNumberFormat="1" applyAlignment="1" applyProtection="1">
      <alignment horizontal="left" vertical="center"/>
      <protection locked="0" hidden="1"/>
    </xf>
    <xf numFmtId="5" fontId="9" fillId="0" borderId="19" xfId="0" applyNumberFormat="1" applyFont="1" applyBorder="1" applyAlignment="1" applyProtection="1">
      <alignment horizontal="right" vertical="center"/>
      <protection locked="0" hidden="1"/>
    </xf>
    <xf numFmtId="5" fontId="0" fillId="0" borderId="31" xfId="0" applyNumberFormat="1" applyBorder="1" applyAlignment="1" applyProtection="1">
      <alignment horizontal="right" vertical="center"/>
      <protection locked="0" hidden="1"/>
    </xf>
    <xf numFmtId="5" fontId="0" fillId="0" borderId="17" xfId="0" applyNumberFormat="1" applyBorder="1" applyAlignment="1" applyProtection="1">
      <alignment horizontal="right" vertical="center"/>
      <protection locked="0" hidden="1"/>
    </xf>
    <xf numFmtId="5" fontId="0" fillId="0" borderId="41" xfId="0" applyNumberFormat="1" applyBorder="1" applyAlignment="1" applyProtection="1">
      <alignment horizontal="right" vertical="center"/>
      <protection locked="0" hidden="1"/>
    </xf>
    <xf numFmtId="5" fontId="0" fillId="0" borderId="0" xfId="0" applyNumberFormat="1" applyAlignment="1" applyProtection="1">
      <alignment horizontal="right" vertical="center"/>
      <protection locked="0" hidden="1"/>
    </xf>
    <xf numFmtId="5" fontId="0" fillId="0" borderId="40" xfId="0" applyNumberFormat="1" applyBorder="1" applyAlignment="1" applyProtection="1">
      <alignment horizontal="right" vertical="center"/>
      <protection locked="0" hidden="1"/>
    </xf>
    <xf numFmtId="5" fontId="0" fillId="0" borderId="8" xfId="0" applyNumberFormat="1" applyBorder="1" applyAlignment="1" applyProtection="1">
      <alignment horizontal="right" vertical="center"/>
      <protection locked="0" hidden="1"/>
    </xf>
    <xf numFmtId="5" fontId="0" fillId="0" borderId="24" xfId="0" applyNumberFormat="1" applyBorder="1" applyAlignment="1" applyProtection="1">
      <alignment horizontal="right" vertical="center"/>
      <protection locked="0" hidden="1"/>
    </xf>
    <xf numFmtId="5" fontId="0" fillId="0" borderId="6" xfId="0" applyNumberFormat="1" applyBorder="1" applyAlignment="1" applyProtection="1">
      <alignment horizontal="right" vertical="center"/>
      <protection locked="0" hidden="1"/>
    </xf>
    <xf numFmtId="5" fontId="9" fillId="0" borderId="49" xfId="0" applyNumberFormat="1" applyFont="1" applyBorder="1" applyAlignment="1" applyProtection="1">
      <alignment horizontal="right" vertical="center"/>
      <protection locked="0" hidden="1"/>
    </xf>
    <xf numFmtId="5" fontId="17" fillId="0" borderId="48" xfId="0" applyNumberFormat="1" applyFont="1" applyBorder="1" applyAlignment="1" applyProtection="1">
      <alignment horizontal="right" vertical="center"/>
      <protection locked="0" hidden="1"/>
    </xf>
    <xf numFmtId="5" fontId="17" fillId="0" borderId="47" xfId="0" applyNumberFormat="1" applyFont="1" applyBorder="1" applyAlignment="1" applyProtection="1">
      <alignment horizontal="right" vertical="center"/>
      <protection locked="0" hidden="1"/>
    </xf>
    <xf numFmtId="5" fontId="9" fillId="0" borderId="52" xfId="0" applyNumberFormat="1" applyFont="1" applyBorder="1" applyAlignment="1" applyProtection="1">
      <alignment horizontal="right" vertical="center"/>
      <protection locked="0" hidden="1"/>
    </xf>
    <xf numFmtId="5" fontId="17" fillId="0" borderId="0" xfId="0" applyNumberFormat="1" applyFont="1" applyAlignment="1" applyProtection="1">
      <alignment horizontal="right" vertical="center"/>
      <protection locked="0" hidden="1"/>
    </xf>
    <xf numFmtId="5" fontId="17" fillId="0" borderId="51" xfId="0" applyNumberFormat="1" applyFont="1" applyBorder="1" applyAlignment="1" applyProtection="1">
      <alignment horizontal="right" vertical="center"/>
      <protection locked="0" hidden="1"/>
    </xf>
    <xf numFmtId="5" fontId="9" fillId="0" borderId="5" xfId="0" applyNumberFormat="1" applyFont="1" applyBorder="1" applyAlignment="1" applyProtection="1">
      <alignment horizontal="right" vertical="center"/>
      <protection locked="0" hidden="1"/>
    </xf>
    <xf numFmtId="5" fontId="17" fillId="0" borderId="53" xfId="0" applyNumberFormat="1" applyFont="1" applyBorder="1" applyAlignment="1" applyProtection="1">
      <alignment horizontal="right" vertical="center"/>
      <protection locked="0" hidden="1"/>
    </xf>
    <xf numFmtId="5" fontId="17" fillId="0" borderId="50" xfId="0" applyNumberFormat="1" applyFont="1" applyBorder="1" applyAlignment="1" applyProtection="1">
      <alignment horizontal="right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181" fontId="17" fillId="0" borderId="0" xfId="0" applyNumberFormat="1" applyFont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distributed" vertical="center"/>
      <protection locked="0" hidden="1"/>
    </xf>
    <xf numFmtId="49" fontId="3" fillId="0" borderId="0" xfId="0" applyNumberFormat="1" applyFont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right" vertical="center"/>
      <protection locked="0" hidden="1"/>
    </xf>
    <xf numFmtId="0" fontId="16" fillId="0" borderId="0" xfId="0" applyFont="1" applyAlignment="1" applyProtection="1">
      <alignment horizontal="right" vertical="center"/>
      <protection locked="0" hidden="1"/>
    </xf>
    <xf numFmtId="18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81" fontId="16" fillId="0" borderId="0" xfId="0" applyNumberFormat="1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49" fontId="3" fillId="0" borderId="19" xfId="0" applyNumberFormat="1" applyFont="1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24" xfId="0" applyBorder="1" applyAlignment="1" applyProtection="1">
      <alignment horizontal="center"/>
      <protection locked="0" hidden="1"/>
    </xf>
    <xf numFmtId="177" fontId="1" fillId="0" borderId="27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 textRotation="91"/>
    </xf>
    <xf numFmtId="177" fontId="1" fillId="0" borderId="26" xfId="0" applyNumberFormat="1" applyFont="1" applyBorder="1" applyAlignment="1">
      <alignment horizontal="right" vertical="center" textRotation="91"/>
    </xf>
    <xf numFmtId="177" fontId="1" fillId="0" borderId="33" xfId="0" applyNumberFormat="1" applyFont="1" applyBorder="1" applyAlignment="1">
      <alignment horizontal="right" vertical="center" textRotation="91"/>
    </xf>
    <xf numFmtId="177" fontId="1" fillId="0" borderId="32" xfId="0" applyNumberFormat="1" applyFont="1" applyBorder="1" applyAlignment="1">
      <alignment horizontal="right" vertical="center" textRotation="9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right"/>
    </xf>
    <xf numFmtId="177" fontId="1" fillId="0" borderId="27" xfId="0" applyNumberFormat="1" applyFont="1" applyBorder="1" applyAlignment="1">
      <alignment horizontal="right"/>
    </xf>
    <xf numFmtId="177" fontId="1" fillId="0" borderId="36" xfId="0" applyNumberFormat="1" applyFont="1" applyBorder="1" applyAlignment="1">
      <alignment horizontal="right"/>
    </xf>
    <xf numFmtId="177" fontId="1" fillId="0" borderId="26" xfId="0" applyNumberFormat="1" applyFont="1" applyBorder="1" applyAlignment="1">
      <alignment horizontal="right"/>
    </xf>
    <xf numFmtId="177" fontId="1" fillId="0" borderId="33" xfId="0" applyNumberFormat="1" applyFont="1" applyBorder="1" applyAlignment="1">
      <alignment horizontal="right"/>
    </xf>
    <xf numFmtId="177" fontId="1" fillId="0" borderId="34" xfId="0" applyNumberFormat="1" applyFont="1" applyBorder="1" applyAlignment="1">
      <alignment horizontal="right"/>
    </xf>
    <xf numFmtId="177" fontId="1" fillId="0" borderId="32" xfId="0" applyNumberFormat="1" applyFont="1" applyBorder="1" applyAlignment="1">
      <alignment horizontal="right"/>
    </xf>
    <xf numFmtId="177" fontId="3" fillId="0" borderId="56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/>
    </xf>
    <xf numFmtId="177" fontId="1" fillId="0" borderId="31" xfId="0" applyNumberFormat="1" applyFont="1" applyBorder="1" applyAlignment="1">
      <alignment horizontal="right"/>
    </xf>
    <xf numFmtId="177" fontId="1" fillId="0" borderId="17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6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77" fontId="1" fillId="0" borderId="41" xfId="0" applyNumberFormat="1" applyFont="1" applyBorder="1" applyAlignment="1">
      <alignment horizontal="right" vertical="center" textRotation="91"/>
    </xf>
    <xf numFmtId="177" fontId="1" fillId="0" borderId="40" xfId="0" applyNumberFormat="1" applyFont="1" applyBorder="1" applyAlignment="1">
      <alignment horizontal="right" vertical="center" textRotation="91"/>
    </xf>
    <xf numFmtId="177" fontId="1" fillId="0" borderId="41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5" fontId="8" fillId="0" borderId="19" xfId="0" applyNumberFormat="1" applyFont="1" applyBorder="1" applyAlignment="1">
      <alignment horizontal="right"/>
    </xf>
    <xf numFmtId="5" fontId="8" fillId="0" borderId="31" xfId="0" applyNumberFormat="1" applyFont="1" applyBorder="1" applyAlignment="1">
      <alignment horizontal="right"/>
    </xf>
    <xf numFmtId="5" fontId="8" fillId="0" borderId="17" xfId="0" applyNumberFormat="1" applyFont="1" applyBorder="1" applyAlignment="1">
      <alignment horizontal="right"/>
    </xf>
    <xf numFmtId="5" fontId="8" fillId="0" borderId="41" xfId="0" applyNumberFormat="1" applyFont="1" applyBorder="1" applyAlignment="1">
      <alignment horizontal="right"/>
    </xf>
    <xf numFmtId="5" fontId="8" fillId="0" borderId="0" xfId="0" applyNumberFormat="1" applyFont="1" applyAlignment="1">
      <alignment horizontal="right"/>
    </xf>
    <xf numFmtId="5" fontId="8" fillId="0" borderId="40" xfId="0" applyNumberFormat="1" applyFont="1" applyBorder="1" applyAlignment="1">
      <alignment horizontal="right"/>
    </xf>
    <xf numFmtId="5" fontId="8" fillId="0" borderId="8" xfId="0" applyNumberFormat="1" applyFont="1" applyBorder="1" applyAlignment="1">
      <alignment horizontal="right"/>
    </xf>
    <xf numFmtId="5" fontId="8" fillId="0" borderId="24" xfId="0" applyNumberFormat="1" applyFont="1" applyBorder="1" applyAlignment="1">
      <alignment horizontal="right"/>
    </xf>
    <xf numFmtId="5" fontId="8" fillId="0" borderId="6" xfId="0" applyNumberFormat="1" applyFont="1" applyBorder="1" applyAlignment="1">
      <alignment horizontal="right"/>
    </xf>
    <xf numFmtId="0" fontId="6" fillId="0" borderId="49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7" fontId="1" fillId="0" borderId="19" xfId="0" applyNumberFormat="1" applyFont="1" applyBorder="1" applyAlignment="1">
      <alignment horizontal="right" vertical="center" textRotation="91"/>
    </xf>
    <xf numFmtId="177" fontId="1" fillId="0" borderId="17" xfId="0" applyNumberFormat="1" applyFont="1" applyBorder="1" applyAlignment="1">
      <alignment horizontal="right" vertical="center" textRotation="91"/>
    </xf>
    <xf numFmtId="177" fontId="1" fillId="0" borderId="1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12" fillId="0" borderId="27" xfId="0" applyNumberFormat="1" applyFont="1" applyBorder="1" applyAlignment="1">
      <alignment horizontal="right" vertical="center" textRotation="91"/>
    </xf>
    <xf numFmtId="177" fontId="12" fillId="0" borderId="26" xfId="0" applyNumberFormat="1" applyFont="1" applyBorder="1" applyAlignment="1">
      <alignment horizontal="right" vertical="center" textRotation="91"/>
    </xf>
    <xf numFmtId="177" fontId="12" fillId="0" borderId="33" xfId="0" applyNumberFormat="1" applyFont="1" applyBorder="1" applyAlignment="1">
      <alignment horizontal="right" vertical="center" textRotation="91"/>
    </xf>
    <xf numFmtId="177" fontId="12" fillId="0" borderId="32" xfId="0" applyNumberFormat="1" applyFont="1" applyBorder="1" applyAlignment="1">
      <alignment horizontal="right" vertical="center" textRotation="91"/>
    </xf>
    <xf numFmtId="177" fontId="12" fillId="0" borderId="27" xfId="0" applyNumberFormat="1" applyFont="1" applyBorder="1" applyAlignment="1">
      <alignment horizontal="right" vertical="center"/>
    </xf>
    <xf numFmtId="177" fontId="12" fillId="0" borderId="36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177" fontId="12" fillId="0" borderId="33" xfId="0" applyNumberFormat="1" applyFont="1" applyBorder="1" applyAlignment="1">
      <alignment horizontal="right" vertical="center"/>
    </xf>
    <xf numFmtId="177" fontId="12" fillId="0" borderId="34" xfId="0" applyNumberFormat="1" applyFont="1" applyBorder="1" applyAlignment="1">
      <alignment horizontal="right" vertical="center"/>
    </xf>
    <xf numFmtId="177" fontId="12" fillId="0" borderId="3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177" fontId="1" fillId="0" borderId="62" xfId="0" applyNumberFormat="1" applyFont="1" applyBorder="1" applyAlignment="1">
      <alignment horizontal="right" vertical="center" textRotation="91"/>
    </xf>
    <xf numFmtId="177" fontId="1" fillId="0" borderId="61" xfId="0" applyNumberFormat="1" applyFont="1" applyBorder="1" applyAlignment="1">
      <alignment horizontal="right" vertical="center" textRotation="91"/>
    </xf>
    <xf numFmtId="177" fontId="1" fillId="0" borderId="62" xfId="0" applyNumberFormat="1" applyFont="1" applyBorder="1" applyAlignment="1">
      <alignment horizontal="right" vertical="center"/>
    </xf>
    <xf numFmtId="177" fontId="1" fillId="0" borderId="53" xfId="0" applyNumberFormat="1" applyFont="1" applyBorder="1" applyAlignment="1">
      <alignment horizontal="right" vertical="center"/>
    </xf>
    <xf numFmtId="177" fontId="1" fillId="0" borderId="61" xfId="0" applyNumberFormat="1" applyFont="1" applyBorder="1" applyAlignment="1">
      <alignment horizontal="right" vertical="center"/>
    </xf>
    <xf numFmtId="177" fontId="3" fillId="2" borderId="5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12" fillId="0" borderId="27" xfId="0" applyNumberFormat="1" applyFont="1" applyBorder="1" applyAlignment="1">
      <alignment horizontal="right"/>
    </xf>
    <xf numFmtId="177" fontId="12" fillId="0" borderId="36" xfId="0" applyNumberFormat="1" applyFont="1" applyBorder="1" applyAlignment="1">
      <alignment horizontal="right"/>
    </xf>
    <xf numFmtId="177" fontId="12" fillId="0" borderId="26" xfId="0" applyNumberFormat="1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177" fontId="12" fillId="0" borderId="24" xfId="0" applyNumberFormat="1" applyFont="1" applyBorder="1" applyAlignment="1">
      <alignment horizontal="right"/>
    </xf>
    <xf numFmtId="177" fontId="12" fillId="0" borderId="6" xfId="0" applyNumberFormat="1" applyFont="1" applyBorder="1" applyAlignment="1">
      <alignment horizontal="right"/>
    </xf>
    <xf numFmtId="177" fontId="12" fillId="0" borderId="19" xfId="0" applyNumberFormat="1" applyFont="1" applyBorder="1" applyAlignment="1">
      <alignment horizontal="right"/>
    </xf>
    <xf numFmtId="177" fontId="12" fillId="0" borderId="31" xfId="0" applyNumberFormat="1" applyFont="1" applyBorder="1" applyAlignment="1">
      <alignment horizontal="right"/>
    </xf>
    <xf numFmtId="177" fontId="12" fillId="0" borderId="17" xfId="0" applyNumberFormat="1" applyFont="1" applyBorder="1" applyAlignment="1">
      <alignment horizontal="right"/>
    </xf>
    <xf numFmtId="0" fontId="13" fillId="0" borderId="27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right" vertical="center" textRotation="91"/>
    </xf>
    <xf numFmtId="177" fontId="12" fillId="0" borderId="17" xfId="0" applyNumberFormat="1" applyFont="1" applyBorder="1" applyAlignment="1">
      <alignment horizontal="right" vertical="center" textRotation="91"/>
    </xf>
    <xf numFmtId="177" fontId="12" fillId="0" borderId="19" xfId="0" applyNumberFormat="1" applyFont="1" applyBorder="1" applyAlignment="1">
      <alignment horizontal="right" vertical="center"/>
    </xf>
    <xf numFmtId="177" fontId="12" fillId="0" borderId="31" xfId="0" applyNumberFormat="1" applyFont="1" applyBorder="1" applyAlignment="1">
      <alignment horizontal="right" vertical="center"/>
    </xf>
    <xf numFmtId="177" fontId="12" fillId="0" borderId="17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7" fontId="12" fillId="0" borderId="33" xfId="0" applyNumberFormat="1" applyFont="1" applyBorder="1" applyAlignment="1">
      <alignment horizontal="right"/>
    </xf>
    <xf numFmtId="177" fontId="12" fillId="0" borderId="34" xfId="0" applyNumberFormat="1" applyFont="1" applyBorder="1" applyAlignment="1">
      <alignment horizontal="right"/>
    </xf>
    <xf numFmtId="177" fontId="12" fillId="0" borderId="32" xfId="0" applyNumberFormat="1" applyFont="1" applyBorder="1" applyAlignment="1">
      <alignment horizontal="right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59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7" fontId="3" fillId="0" borderId="53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3" fillId="0" borderId="48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59" xfId="0" applyNumberFormat="1" applyFont="1" applyFill="1" applyBorder="1" applyAlignment="1">
      <alignment horizontal="right" vertical="center"/>
    </xf>
    <xf numFmtId="177" fontId="3" fillId="2" borderId="62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7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1" fillId="0" borderId="6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6" fillId="2" borderId="49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4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181" fontId="1" fillId="4" borderId="31" xfId="0" applyNumberFormat="1" applyFont="1" applyFill="1" applyBorder="1" applyAlignment="1" applyProtection="1">
      <alignment horizontal="left" vertical="center"/>
      <protection locked="0"/>
    </xf>
    <xf numFmtId="181" fontId="0" fillId="4" borderId="31" xfId="0" applyNumberFormat="1" applyFill="1" applyBorder="1" applyAlignment="1" applyProtection="1">
      <alignment horizontal="left" vertical="center"/>
      <protection locked="0"/>
    </xf>
    <xf numFmtId="181" fontId="0" fillId="4" borderId="17" xfId="0" applyNumberFormat="1" applyFill="1" applyBorder="1" applyAlignment="1" applyProtection="1">
      <alignment horizontal="left" vertical="center"/>
      <protection locked="0"/>
    </xf>
    <xf numFmtId="181" fontId="0" fillId="4" borderId="24" xfId="0" applyNumberFormat="1" applyFill="1" applyBorder="1" applyAlignment="1" applyProtection="1">
      <alignment horizontal="left" vertical="center"/>
      <protection locked="0"/>
    </xf>
    <xf numFmtId="181" fontId="0" fillId="4" borderId="6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1" fillId="0" borderId="19" xfId="0" applyNumberFormat="1" applyFont="1" applyFill="1" applyBorder="1" applyAlignment="1">
      <alignment horizontal="right" vertical="center"/>
    </xf>
    <xf numFmtId="178" fontId="0" fillId="0" borderId="31" xfId="0" applyNumberFormat="1" applyFill="1" applyBorder="1" applyAlignment="1">
      <alignment horizontal="right" vertical="center"/>
    </xf>
    <xf numFmtId="178" fontId="0" fillId="0" borderId="17" xfId="0" applyNumberFormat="1" applyFill="1" applyBorder="1" applyAlignment="1">
      <alignment horizontal="right" vertical="center"/>
    </xf>
    <xf numFmtId="178" fontId="0" fillId="0" borderId="41" xfId="0" applyNumberFormat="1" applyFill="1" applyBorder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178" fontId="0" fillId="0" borderId="40" xfId="0" applyNumberFormat="1" applyFill="1" applyBorder="1" applyAlignment="1">
      <alignment horizontal="right" vertical="center"/>
    </xf>
    <xf numFmtId="178" fontId="1" fillId="0" borderId="38" xfId="0" applyNumberFormat="1" applyFont="1" applyFill="1" applyBorder="1" applyAlignment="1">
      <alignment horizontal="right" vertical="center"/>
    </xf>
    <xf numFmtId="178" fontId="0" fillId="0" borderId="37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7110-0FE7-4B3E-8E27-D78F42B092D1}">
  <dimension ref="A1:AC49"/>
  <sheetViews>
    <sheetView showZeros="0" tabSelected="1" view="pageBreakPreview" zoomScaleNormal="100" zoomScaleSheetLayoutView="100" workbookViewId="0">
      <selection activeCell="AH21" sqref="AH21"/>
    </sheetView>
  </sheetViews>
  <sheetFormatPr defaultRowHeight="18" customHeight="1" x14ac:dyDescent="0.45"/>
  <cols>
    <col min="1" max="1" width="2.875" style="1" customWidth="1"/>
    <col min="2" max="9" width="3.875" style="1" customWidth="1"/>
    <col min="10" max="10" width="1.125" style="1" customWidth="1"/>
    <col min="11" max="20" width="5.5" style="1" customWidth="1"/>
    <col min="21" max="22" width="6.5" style="1" customWidth="1"/>
    <col min="23" max="23" width="1.25" style="1" customWidth="1"/>
    <col min="24" max="24" width="3.875" style="1" customWidth="1"/>
    <col min="25" max="25" width="14.5" style="1" customWidth="1"/>
    <col min="26" max="28" width="6.875" style="1" customWidth="1"/>
    <col min="29" max="29" width="1" style="1" customWidth="1"/>
    <col min="30" max="16384" width="9" style="1"/>
  </cols>
  <sheetData>
    <row r="1" spans="1:29" ht="28.5" customHeight="1" x14ac:dyDescent="0.45">
      <c r="A1" s="184" t="s">
        <v>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28"/>
    </row>
    <row r="2" spans="1:29" ht="12" customHeight="1" x14ac:dyDescent="0.45">
      <c r="A2" s="185" t="s">
        <v>39</v>
      </c>
      <c r="B2" s="185"/>
      <c r="C2" s="185"/>
      <c r="D2" s="185"/>
      <c r="E2" s="185"/>
      <c r="F2" s="185"/>
      <c r="G2" s="185"/>
      <c r="H2" s="18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28"/>
    </row>
    <row r="3" spans="1:29" ht="8.25" customHeight="1" x14ac:dyDescent="0.45">
      <c r="A3" s="185"/>
      <c r="B3" s="185"/>
      <c r="C3" s="185"/>
      <c r="D3" s="185"/>
      <c r="E3" s="185"/>
      <c r="F3" s="185"/>
      <c r="G3" s="185"/>
      <c r="H3" s="185"/>
      <c r="J3" s="29"/>
      <c r="K3" s="44"/>
      <c r="L3" s="44"/>
      <c r="M3" s="235" t="s">
        <v>59</v>
      </c>
      <c r="N3" s="237"/>
      <c r="O3" s="237"/>
      <c r="P3" s="238" t="s">
        <v>60</v>
      </c>
      <c r="Q3" s="240"/>
      <c r="R3" s="239" t="s">
        <v>62</v>
      </c>
      <c r="S3" s="240"/>
      <c r="T3" s="262" t="s">
        <v>61</v>
      </c>
      <c r="U3" s="44"/>
      <c r="V3" s="276" t="s">
        <v>65</v>
      </c>
      <c r="W3" s="277"/>
      <c r="X3" s="277"/>
      <c r="Y3" s="691"/>
      <c r="Z3" s="692"/>
      <c r="AA3" s="693"/>
      <c r="AB3" s="28"/>
      <c r="AC3" s="28"/>
    </row>
    <row r="4" spans="1:29" ht="8.25" customHeight="1" x14ac:dyDescent="0.45">
      <c r="A4" s="185"/>
      <c r="B4" s="185"/>
      <c r="C4" s="185"/>
      <c r="D4" s="185"/>
      <c r="E4" s="185"/>
      <c r="F4" s="185"/>
      <c r="G4" s="185"/>
      <c r="H4" s="185"/>
      <c r="J4" s="29"/>
      <c r="K4" s="44"/>
      <c r="L4" s="44"/>
      <c r="M4" s="235"/>
      <c r="N4" s="237"/>
      <c r="O4" s="237"/>
      <c r="P4" s="238"/>
      <c r="Q4" s="696"/>
      <c r="R4" s="239"/>
      <c r="S4" s="240"/>
      <c r="T4" s="262"/>
      <c r="U4" s="44"/>
      <c r="V4" s="278"/>
      <c r="W4" s="279"/>
      <c r="X4" s="279"/>
      <c r="Y4" s="694"/>
      <c r="Z4" s="694"/>
      <c r="AA4" s="695"/>
      <c r="AB4" s="28"/>
      <c r="AC4" s="28"/>
    </row>
    <row r="5" spans="1:29" ht="8.25" customHeight="1" x14ac:dyDescent="0.45">
      <c r="A5" s="185"/>
      <c r="B5" s="185"/>
      <c r="C5" s="185"/>
      <c r="D5" s="185"/>
      <c r="E5" s="185"/>
      <c r="F5" s="185"/>
      <c r="G5" s="185"/>
      <c r="H5" s="185"/>
      <c r="I5" s="29"/>
      <c r="J5" s="29"/>
      <c r="K5" s="44"/>
      <c r="L5" s="44"/>
      <c r="M5" s="236"/>
      <c r="N5" s="237"/>
      <c r="O5" s="237"/>
      <c r="P5" s="239"/>
      <c r="Q5" s="696"/>
      <c r="R5" s="239"/>
      <c r="S5" s="240"/>
      <c r="T5" s="239"/>
      <c r="U5" s="44"/>
      <c r="V5" s="44"/>
      <c r="W5" s="22"/>
      <c r="X5" s="22"/>
      <c r="Y5" s="22"/>
      <c r="Z5" s="22"/>
      <c r="AA5" s="22"/>
      <c r="AB5" s="28"/>
      <c r="AC5" s="28"/>
    </row>
    <row r="6" spans="1:29" ht="15.75" customHeight="1" x14ac:dyDescent="0.45">
      <c r="A6" s="187" t="s">
        <v>38</v>
      </c>
      <c r="B6" s="187"/>
      <c r="C6" s="75" t="s">
        <v>37</v>
      </c>
      <c r="D6" s="75"/>
      <c r="E6" s="75"/>
      <c r="F6" s="30"/>
      <c r="G6" s="30"/>
      <c r="H6" s="30"/>
      <c r="I6" s="29"/>
      <c r="J6" s="29"/>
      <c r="K6" s="29"/>
      <c r="L6" s="29"/>
      <c r="M6" s="68" t="s">
        <v>36</v>
      </c>
      <c r="N6" s="68"/>
      <c r="O6" s="29"/>
      <c r="P6" s="29"/>
      <c r="Q6" s="29"/>
      <c r="R6" s="29"/>
      <c r="S6" s="29"/>
      <c r="V6" s="76" t="s">
        <v>35</v>
      </c>
      <c r="W6" s="76"/>
      <c r="Y6" s="206"/>
      <c r="Z6" s="207"/>
      <c r="AA6" s="207"/>
      <c r="AB6" s="207"/>
      <c r="AC6" s="28"/>
    </row>
    <row r="7" spans="1:29" ht="8.25" customHeight="1" thickBot="1" x14ac:dyDescent="0.5">
      <c r="A7" s="188">
        <f>G36+T42</f>
        <v>0</v>
      </c>
      <c r="B7" s="189"/>
      <c r="C7" s="189"/>
      <c r="D7" s="189"/>
      <c r="E7" s="189"/>
      <c r="F7" s="189"/>
      <c r="G7" s="189"/>
      <c r="H7" s="189"/>
      <c r="I7" s="190"/>
      <c r="J7" s="29"/>
      <c r="K7" s="29"/>
      <c r="L7" s="29"/>
      <c r="M7" s="29"/>
      <c r="N7" s="29"/>
      <c r="O7" s="29"/>
      <c r="P7" s="29"/>
      <c r="Q7" s="29"/>
      <c r="R7" s="29"/>
      <c r="S7" s="29"/>
      <c r="V7" s="76"/>
      <c r="W7" s="76"/>
      <c r="Y7" s="22"/>
      <c r="Z7" s="22"/>
      <c r="AA7" s="22"/>
      <c r="AB7" s="28"/>
      <c r="AC7" s="28"/>
    </row>
    <row r="8" spans="1:29" ht="8.25" customHeight="1" x14ac:dyDescent="0.45">
      <c r="A8" s="191"/>
      <c r="B8" s="192"/>
      <c r="C8" s="192"/>
      <c r="D8" s="192"/>
      <c r="E8" s="192"/>
      <c r="F8" s="192"/>
      <c r="G8" s="192"/>
      <c r="H8" s="192"/>
      <c r="I8" s="193"/>
      <c r="J8" s="26"/>
      <c r="L8" s="27"/>
      <c r="M8" s="197"/>
      <c r="N8" s="198"/>
      <c r="O8" s="198"/>
      <c r="P8" s="198"/>
      <c r="Q8" s="198"/>
      <c r="R8" s="198"/>
      <c r="S8" s="198"/>
      <c r="T8" s="199"/>
      <c r="V8" s="266" t="s">
        <v>34</v>
      </c>
      <c r="W8" s="266"/>
      <c r="X8" s="45"/>
      <c r="Y8" s="208"/>
      <c r="Z8" s="209"/>
      <c r="AA8" s="209"/>
    </row>
    <row r="9" spans="1:29" ht="9" customHeight="1" x14ac:dyDescent="0.45">
      <c r="A9" s="194"/>
      <c r="B9" s="195"/>
      <c r="C9" s="195"/>
      <c r="D9" s="195"/>
      <c r="E9" s="195"/>
      <c r="F9" s="195"/>
      <c r="G9" s="195"/>
      <c r="H9" s="195"/>
      <c r="I9" s="196"/>
      <c r="L9" s="186"/>
      <c r="M9" s="200"/>
      <c r="N9" s="201"/>
      <c r="O9" s="201"/>
      <c r="P9" s="201"/>
      <c r="Q9" s="201"/>
      <c r="R9" s="201"/>
      <c r="S9" s="201"/>
      <c r="T9" s="202"/>
      <c r="V9" s="266"/>
      <c r="W9" s="266"/>
      <c r="X9" s="46"/>
      <c r="Y9" s="209"/>
      <c r="Z9" s="209"/>
      <c r="AA9" s="209"/>
      <c r="AB9" s="263" t="s">
        <v>64</v>
      </c>
    </row>
    <row r="10" spans="1:29" ht="8.25" customHeight="1" x14ac:dyDescent="0.45">
      <c r="J10" s="26"/>
      <c r="L10" s="186"/>
      <c r="M10" s="200"/>
      <c r="N10" s="201"/>
      <c r="O10" s="201"/>
      <c r="P10" s="201"/>
      <c r="Q10" s="201"/>
      <c r="R10" s="201"/>
      <c r="S10" s="201"/>
      <c r="T10" s="202"/>
      <c r="V10" s="266"/>
      <c r="W10" s="266"/>
      <c r="X10" s="46"/>
      <c r="Y10" s="209"/>
      <c r="Z10" s="209"/>
      <c r="AA10" s="209"/>
      <c r="AB10" s="263"/>
    </row>
    <row r="11" spans="1:29" ht="6.75" customHeight="1" thickBot="1" x14ac:dyDescent="0.5">
      <c r="L11" s="25"/>
      <c r="M11" s="203"/>
      <c r="N11" s="204"/>
      <c r="O11" s="204"/>
      <c r="P11" s="204"/>
      <c r="Q11" s="204"/>
      <c r="R11" s="204"/>
      <c r="S11" s="204"/>
      <c r="T11" s="205"/>
      <c r="V11" s="266"/>
      <c r="W11" s="266"/>
    </row>
    <row r="12" spans="1:29" ht="28.5" customHeight="1" x14ac:dyDescent="0.45">
      <c r="A12" s="230" t="s">
        <v>32</v>
      </c>
      <c r="B12" s="231"/>
      <c r="C12" s="232"/>
      <c r="D12" s="233"/>
      <c r="E12" s="233"/>
      <c r="F12" s="233"/>
      <c r="G12" s="233"/>
      <c r="H12" s="233"/>
      <c r="I12" s="233"/>
      <c r="J12" s="233"/>
      <c r="K12" s="234"/>
      <c r="V12" s="76" t="s">
        <v>31</v>
      </c>
      <c r="W12" s="76"/>
      <c r="Y12" s="264"/>
      <c r="Z12" s="265"/>
      <c r="AA12" s="265"/>
    </row>
    <row r="13" spans="1:29" ht="6.75" customHeight="1" thickBot="1" x14ac:dyDescent="0.5">
      <c r="R13" s="22"/>
      <c r="S13" s="3"/>
      <c r="T13" s="3"/>
      <c r="U13" s="3"/>
      <c r="V13" s="3"/>
    </row>
    <row r="14" spans="1:29" ht="12.95" customHeight="1" x14ac:dyDescent="0.45">
      <c r="A14" s="69" t="s">
        <v>30</v>
      </c>
      <c r="B14" s="70"/>
      <c r="C14" s="70"/>
      <c r="D14" s="70"/>
      <c r="E14" s="70"/>
      <c r="F14" s="70"/>
      <c r="G14" s="70"/>
      <c r="H14" s="70"/>
      <c r="I14" s="71"/>
      <c r="J14" s="24"/>
      <c r="K14" s="69" t="s">
        <v>29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  <c r="W14" s="23"/>
      <c r="X14" s="267" t="s">
        <v>28</v>
      </c>
      <c r="Y14" s="268"/>
      <c r="Z14" s="268"/>
      <c r="AA14" s="268"/>
      <c r="AB14" s="269"/>
      <c r="AC14" s="3"/>
    </row>
    <row r="15" spans="1:29" ht="12" customHeight="1" x14ac:dyDescent="0.45">
      <c r="A15" s="72" t="s">
        <v>27</v>
      </c>
      <c r="B15" s="73"/>
      <c r="C15" s="73"/>
      <c r="D15" s="74"/>
      <c r="E15" s="75" t="s">
        <v>26</v>
      </c>
      <c r="F15" s="75"/>
      <c r="G15" s="72" t="s">
        <v>25</v>
      </c>
      <c r="H15" s="73"/>
      <c r="I15" s="74"/>
      <c r="K15" s="72" t="s">
        <v>24</v>
      </c>
      <c r="L15" s="73"/>
      <c r="M15" s="73"/>
      <c r="N15" s="73"/>
      <c r="O15" s="74"/>
      <c r="P15" s="72" t="s">
        <v>23</v>
      </c>
      <c r="Q15" s="74"/>
      <c r="R15" s="247" t="s">
        <v>22</v>
      </c>
      <c r="S15" s="247"/>
      <c r="T15" s="145" t="s">
        <v>21</v>
      </c>
      <c r="U15" s="145"/>
      <c r="V15" s="146"/>
      <c r="W15" s="22"/>
      <c r="X15" s="270"/>
      <c r="Y15" s="271"/>
      <c r="Z15" s="271"/>
      <c r="AA15" s="271"/>
      <c r="AB15" s="272"/>
      <c r="AC15" s="3"/>
    </row>
    <row r="16" spans="1:29" ht="12.6" customHeight="1" x14ac:dyDescent="0.45">
      <c r="A16" s="161"/>
      <c r="B16" s="162"/>
      <c r="C16" s="162"/>
      <c r="D16" s="163"/>
      <c r="E16" s="167"/>
      <c r="F16" s="168"/>
      <c r="G16" s="169"/>
      <c r="H16" s="170"/>
      <c r="I16" s="171"/>
      <c r="K16" s="103"/>
      <c r="L16" s="104"/>
      <c r="M16" s="104"/>
      <c r="N16" s="104"/>
      <c r="O16" s="105"/>
      <c r="P16" s="106"/>
      <c r="Q16" s="107"/>
      <c r="R16" s="88"/>
      <c r="S16" s="89"/>
      <c r="T16" s="697" t="str">
        <f>IF(P16="","",P16*R16)</f>
        <v/>
      </c>
      <c r="U16" s="698"/>
      <c r="V16" s="699"/>
      <c r="X16" s="210" t="s">
        <v>20</v>
      </c>
      <c r="Y16" s="211"/>
      <c r="Z16" s="248"/>
      <c r="AA16" s="249"/>
      <c r="AB16" s="250"/>
    </row>
    <row r="17" spans="1:28" ht="12.6" customHeight="1" x14ac:dyDescent="0.45">
      <c r="A17" s="164"/>
      <c r="B17" s="165"/>
      <c r="C17" s="165"/>
      <c r="D17" s="166"/>
      <c r="E17" s="95"/>
      <c r="F17" s="96"/>
      <c r="G17" s="100"/>
      <c r="H17" s="101"/>
      <c r="I17" s="102"/>
      <c r="K17" s="81"/>
      <c r="L17" s="82"/>
      <c r="M17" s="82"/>
      <c r="N17" s="82"/>
      <c r="O17" s="83"/>
      <c r="P17" s="84"/>
      <c r="Q17" s="85"/>
      <c r="R17" s="90"/>
      <c r="S17" s="91"/>
      <c r="T17" s="700"/>
      <c r="U17" s="701"/>
      <c r="V17" s="702"/>
      <c r="X17" s="212"/>
      <c r="Y17" s="213"/>
      <c r="Z17" s="251"/>
      <c r="AA17" s="252"/>
      <c r="AB17" s="253"/>
    </row>
    <row r="18" spans="1:28" ht="12.6" customHeight="1" x14ac:dyDescent="0.45">
      <c r="A18" s="172"/>
      <c r="B18" s="173"/>
      <c r="C18" s="173"/>
      <c r="D18" s="174"/>
      <c r="E18" s="86"/>
      <c r="F18" s="94"/>
      <c r="G18" s="97"/>
      <c r="H18" s="98"/>
      <c r="I18" s="99"/>
      <c r="K18" s="81"/>
      <c r="L18" s="82"/>
      <c r="M18" s="82"/>
      <c r="N18" s="82"/>
      <c r="O18" s="83"/>
      <c r="P18" s="84"/>
      <c r="Q18" s="85"/>
      <c r="R18" s="90"/>
      <c r="S18" s="91"/>
      <c r="T18" s="703" t="str">
        <f t="shared" ref="T18" si="0">IF(P18="","",P18*R18)</f>
        <v/>
      </c>
      <c r="U18" s="704"/>
      <c r="V18" s="705"/>
      <c r="X18" s="210" t="s">
        <v>19</v>
      </c>
      <c r="Y18" s="211"/>
      <c r="Z18" s="248"/>
      <c r="AA18" s="249"/>
      <c r="AB18" s="250"/>
    </row>
    <row r="19" spans="1:28" ht="12.6" customHeight="1" x14ac:dyDescent="0.45">
      <c r="A19" s="175"/>
      <c r="B19" s="176"/>
      <c r="C19" s="176"/>
      <c r="D19" s="177"/>
      <c r="E19" s="95"/>
      <c r="F19" s="96"/>
      <c r="G19" s="100"/>
      <c r="H19" s="101"/>
      <c r="I19" s="102"/>
      <c r="K19" s="81"/>
      <c r="L19" s="82"/>
      <c r="M19" s="82"/>
      <c r="N19" s="82"/>
      <c r="O19" s="83"/>
      <c r="P19" s="84"/>
      <c r="Q19" s="85"/>
      <c r="R19" s="90"/>
      <c r="S19" s="91"/>
      <c r="T19" s="706"/>
      <c r="U19" s="704"/>
      <c r="V19" s="705"/>
      <c r="X19" s="212"/>
      <c r="Y19" s="213"/>
      <c r="Z19" s="251"/>
      <c r="AA19" s="252"/>
      <c r="AB19" s="253"/>
    </row>
    <row r="20" spans="1:28" ht="12.6" customHeight="1" x14ac:dyDescent="0.45">
      <c r="A20" s="178"/>
      <c r="B20" s="179"/>
      <c r="C20" s="179"/>
      <c r="D20" s="180"/>
      <c r="E20" s="86"/>
      <c r="F20" s="94"/>
      <c r="G20" s="97"/>
      <c r="H20" s="98"/>
      <c r="I20" s="99"/>
      <c r="K20" s="81"/>
      <c r="L20" s="82"/>
      <c r="M20" s="82"/>
      <c r="N20" s="82"/>
      <c r="O20" s="83"/>
      <c r="P20" s="84"/>
      <c r="Q20" s="85"/>
      <c r="R20" s="90"/>
      <c r="S20" s="91"/>
      <c r="T20" s="703" t="str">
        <f t="shared" ref="T20" si="1">IF(P20="","",P20*R20)</f>
        <v/>
      </c>
      <c r="U20" s="704"/>
      <c r="V20" s="705"/>
      <c r="X20" s="210" t="s">
        <v>18</v>
      </c>
      <c r="Y20" s="211"/>
      <c r="Z20" s="248"/>
      <c r="AA20" s="249"/>
      <c r="AB20" s="250"/>
    </row>
    <row r="21" spans="1:28" ht="12.6" customHeight="1" x14ac:dyDescent="0.45">
      <c r="A21" s="181"/>
      <c r="B21" s="182"/>
      <c r="C21" s="182"/>
      <c r="D21" s="183"/>
      <c r="E21" s="95"/>
      <c r="F21" s="96"/>
      <c r="G21" s="100"/>
      <c r="H21" s="101"/>
      <c r="I21" s="102"/>
      <c r="K21" s="81"/>
      <c r="L21" s="82"/>
      <c r="M21" s="82"/>
      <c r="N21" s="82"/>
      <c r="O21" s="83"/>
      <c r="P21" s="84"/>
      <c r="Q21" s="85"/>
      <c r="R21" s="90"/>
      <c r="S21" s="91"/>
      <c r="T21" s="706"/>
      <c r="U21" s="704"/>
      <c r="V21" s="705"/>
      <c r="X21" s="212"/>
      <c r="Y21" s="213"/>
      <c r="Z21" s="251"/>
      <c r="AA21" s="252"/>
      <c r="AB21" s="253"/>
    </row>
    <row r="22" spans="1:28" ht="12.6" customHeight="1" x14ac:dyDescent="0.45">
      <c r="A22" s="155"/>
      <c r="B22" s="156"/>
      <c r="C22" s="156"/>
      <c r="D22" s="157"/>
      <c r="E22" s="86"/>
      <c r="F22" s="94"/>
      <c r="G22" s="97"/>
      <c r="H22" s="98"/>
      <c r="I22" s="99"/>
      <c r="K22" s="81"/>
      <c r="L22" s="82"/>
      <c r="M22" s="82"/>
      <c r="N22" s="82"/>
      <c r="O22" s="83"/>
      <c r="P22" s="84"/>
      <c r="Q22" s="85"/>
      <c r="R22" s="90"/>
      <c r="S22" s="91"/>
      <c r="T22" s="703" t="str">
        <f t="shared" ref="T22" si="2">IF(P22="","",P22*R22)</f>
        <v/>
      </c>
      <c r="U22" s="704"/>
      <c r="V22" s="705"/>
      <c r="X22" s="210" t="s">
        <v>17</v>
      </c>
      <c r="Y22" s="211"/>
      <c r="Z22" s="248"/>
      <c r="AA22" s="249"/>
      <c r="AB22" s="250"/>
    </row>
    <row r="23" spans="1:28" ht="12.6" customHeight="1" x14ac:dyDescent="0.45">
      <c r="A23" s="158"/>
      <c r="B23" s="159"/>
      <c r="C23" s="159"/>
      <c r="D23" s="160"/>
      <c r="E23" s="95"/>
      <c r="F23" s="96"/>
      <c r="G23" s="100"/>
      <c r="H23" s="101"/>
      <c r="I23" s="102"/>
      <c r="K23" s="81"/>
      <c r="L23" s="82"/>
      <c r="M23" s="82"/>
      <c r="N23" s="82"/>
      <c r="O23" s="83"/>
      <c r="P23" s="84"/>
      <c r="Q23" s="85"/>
      <c r="R23" s="90"/>
      <c r="S23" s="91"/>
      <c r="T23" s="706"/>
      <c r="U23" s="704"/>
      <c r="V23" s="705"/>
      <c r="X23" s="212"/>
      <c r="Y23" s="213"/>
      <c r="Z23" s="251"/>
      <c r="AA23" s="252"/>
      <c r="AB23" s="253"/>
    </row>
    <row r="24" spans="1:28" ht="12.6" customHeight="1" x14ac:dyDescent="0.45">
      <c r="A24" s="155"/>
      <c r="B24" s="156"/>
      <c r="C24" s="156"/>
      <c r="D24" s="157"/>
      <c r="E24" s="86"/>
      <c r="F24" s="94"/>
      <c r="G24" s="97"/>
      <c r="H24" s="98"/>
      <c r="I24" s="99"/>
      <c r="K24" s="81"/>
      <c r="L24" s="82"/>
      <c r="M24" s="82"/>
      <c r="N24" s="82"/>
      <c r="O24" s="83"/>
      <c r="P24" s="84"/>
      <c r="Q24" s="85"/>
      <c r="R24" s="90"/>
      <c r="S24" s="91"/>
      <c r="T24" s="703" t="str">
        <f t="shared" ref="T24" si="3">IF(P24="","",P24*R24)</f>
        <v/>
      </c>
      <c r="U24" s="704"/>
      <c r="V24" s="705"/>
      <c r="X24" s="21" t="s">
        <v>16</v>
      </c>
      <c r="Y24" s="283"/>
      <c r="Z24" s="248"/>
      <c r="AA24" s="249"/>
      <c r="AB24" s="250"/>
    </row>
    <row r="25" spans="1:28" ht="12.6" customHeight="1" x14ac:dyDescent="0.45">
      <c r="A25" s="158"/>
      <c r="B25" s="159"/>
      <c r="C25" s="159"/>
      <c r="D25" s="160"/>
      <c r="E25" s="95"/>
      <c r="F25" s="96"/>
      <c r="G25" s="100"/>
      <c r="H25" s="101"/>
      <c r="I25" s="102"/>
      <c r="K25" s="81"/>
      <c r="L25" s="82"/>
      <c r="M25" s="82"/>
      <c r="N25" s="82"/>
      <c r="O25" s="83"/>
      <c r="P25" s="84"/>
      <c r="Q25" s="85"/>
      <c r="R25" s="90"/>
      <c r="S25" s="91"/>
      <c r="T25" s="706"/>
      <c r="U25" s="704"/>
      <c r="V25" s="705"/>
      <c r="X25" s="20" t="s">
        <v>15</v>
      </c>
      <c r="Y25" s="284"/>
      <c r="Z25" s="251"/>
      <c r="AA25" s="252"/>
      <c r="AB25" s="253"/>
    </row>
    <row r="26" spans="1:28" ht="12.6" customHeight="1" x14ac:dyDescent="0.45">
      <c r="A26" s="155"/>
      <c r="B26" s="156"/>
      <c r="C26" s="156"/>
      <c r="D26" s="157"/>
      <c r="E26" s="86"/>
      <c r="F26" s="94"/>
      <c r="G26" s="97"/>
      <c r="H26" s="98"/>
      <c r="I26" s="99"/>
      <c r="K26" s="81"/>
      <c r="L26" s="82"/>
      <c r="M26" s="82"/>
      <c r="N26" s="82"/>
      <c r="O26" s="83"/>
      <c r="P26" s="84"/>
      <c r="Q26" s="85"/>
      <c r="R26" s="90"/>
      <c r="S26" s="91"/>
      <c r="T26" s="703" t="str">
        <f t="shared" ref="T26" si="4">IF(P26="","",P26*R26)</f>
        <v/>
      </c>
      <c r="U26" s="704"/>
      <c r="V26" s="705"/>
      <c r="X26" s="21" t="s">
        <v>16</v>
      </c>
      <c r="Y26" s="283"/>
      <c r="Z26" s="248"/>
      <c r="AA26" s="249"/>
      <c r="AB26" s="250"/>
    </row>
    <row r="27" spans="1:28" ht="12.6" customHeight="1" x14ac:dyDescent="0.45">
      <c r="A27" s="158"/>
      <c r="B27" s="159"/>
      <c r="C27" s="159"/>
      <c r="D27" s="160"/>
      <c r="E27" s="95"/>
      <c r="F27" s="96"/>
      <c r="G27" s="100"/>
      <c r="H27" s="101"/>
      <c r="I27" s="102"/>
      <c r="K27" s="81"/>
      <c r="L27" s="82"/>
      <c r="M27" s="82"/>
      <c r="N27" s="82"/>
      <c r="O27" s="83"/>
      <c r="P27" s="84"/>
      <c r="Q27" s="85"/>
      <c r="R27" s="90"/>
      <c r="S27" s="91"/>
      <c r="T27" s="706"/>
      <c r="U27" s="704"/>
      <c r="V27" s="705"/>
      <c r="X27" s="20" t="s">
        <v>15</v>
      </c>
      <c r="Y27" s="284"/>
      <c r="Z27" s="251"/>
      <c r="AA27" s="252"/>
      <c r="AB27" s="253"/>
    </row>
    <row r="28" spans="1:28" ht="12.6" customHeight="1" x14ac:dyDescent="0.45">
      <c r="A28" s="155"/>
      <c r="B28" s="156"/>
      <c r="C28" s="156"/>
      <c r="D28" s="157"/>
      <c r="E28" s="86"/>
      <c r="F28" s="94"/>
      <c r="G28" s="97"/>
      <c r="H28" s="98"/>
      <c r="I28" s="99"/>
      <c r="K28" s="81"/>
      <c r="L28" s="82"/>
      <c r="M28" s="82"/>
      <c r="N28" s="82"/>
      <c r="O28" s="83"/>
      <c r="P28" s="84"/>
      <c r="Q28" s="85"/>
      <c r="R28" s="90"/>
      <c r="S28" s="91"/>
      <c r="T28" s="703" t="str">
        <f t="shared" ref="T28" si="5">IF(P28="","",P28*R28)</f>
        <v/>
      </c>
      <c r="U28" s="704"/>
      <c r="V28" s="705"/>
      <c r="X28" s="21" t="s">
        <v>16</v>
      </c>
      <c r="Y28" s="283"/>
      <c r="Z28" s="248"/>
      <c r="AA28" s="249"/>
      <c r="AB28" s="250"/>
    </row>
    <row r="29" spans="1:28" ht="12.6" customHeight="1" x14ac:dyDescent="0.45">
      <c r="A29" s="158"/>
      <c r="B29" s="159"/>
      <c r="C29" s="159"/>
      <c r="D29" s="160"/>
      <c r="E29" s="95"/>
      <c r="F29" s="96"/>
      <c r="G29" s="100"/>
      <c r="H29" s="101"/>
      <c r="I29" s="102"/>
      <c r="K29" s="113"/>
      <c r="L29" s="114"/>
      <c r="M29" s="114"/>
      <c r="N29" s="114"/>
      <c r="O29" s="115"/>
      <c r="P29" s="86"/>
      <c r="Q29" s="87"/>
      <c r="R29" s="92"/>
      <c r="S29" s="93"/>
      <c r="T29" s="706"/>
      <c r="U29" s="704"/>
      <c r="V29" s="705"/>
      <c r="X29" s="20" t="s">
        <v>15</v>
      </c>
      <c r="Y29" s="284"/>
      <c r="Z29" s="251"/>
      <c r="AA29" s="252"/>
      <c r="AB29" s="253"/>
    </row>
    <row r="30" spans="1:28" ht="12.6" customHeight="1" x14ac:dyDescent="0.45">
      <c r="A30" s="155"/>
      <c r="B30" s="156"/>
      <c r="C30" s="156"/>
      <c r="D30" s="157"/>
      <c r="E30" s="86"/>
      <c r="F30" s="94"/>
      <c r="G30" s="97"/>
      <c r="H30" s="98"/>
      <c r="I30" s="99"/>
      <c r="K30" s="81"/>
      <c r="L30" s="82"/>
      <c r="M30" s="82"/>
      <c r="N30" s="82"/>
      <c r="O30" s="83"/>
      <c r="P30" s="84"/>
      <c r="Q30" s="85"/>
      <c r="R30" s="90"/>
      <c r="S30" s="91"/>
      <c r="T30" s="703" t="str">
        <f t="shared" ref="T30" si="6">IF(P30="","",P30*R30)</f>
        <v/>
      </c>
      <c r="U30" s="704"/>
      <c r="V30" s="705"/>
      <c r="X30" s="21" t="s">
        <v>16</v>
      </c>
      <c r="Y30" s="283"/>
      <c r="Z30" s="248"/>
      <c r="AA30" s="249"/>
      <c r="AB30" s="250"/>
    </row>
    <row r="31" spans="1:28" ht="12.6" customHeight="1" x14ac:dyDescent="0.45">
      <c r="A31" s="158"/>
      <c r="B31" s="159"/>
      <c r="C31" s="159"/>
      <c r="D31" s="160"/>
      <c r="E31" s="95"/>
      <c r="F31" s="96"/>
      <c r="G31" s="100"/>
      <c r="H31" s="101"/>
      <c r="I31" s="102"/>
      <c r="K31" s="113"/>
      <c r="L31" s="114"/>
      <c r="M31" s="114"/>
      <c r="N31" s="114"/>
      <c r="O31" s="115"/>
      <c r="P31" s="86"/>
      <c r="Q31" s="87"/>
      <c r="R31" s="92"/>
      <c r="S31" s="93"/>
      <c r="T31" s="706"/>
      <c r="U31" s="704"/>
      <c r="V31" s="705"/>
      <c r="X31" s="20" t="s">
        <v>15</v>
      </c>
      <c r="Y31" s="284"/>
      <c r="Z31" s="251"/>
      <c r="AA31" s="252"/>
      <c r="AB31" s="253"/>
    </row>
    <row r="32" spans="1:28" ht="12.6" customHeight="1" x14ac:dyDescent="0.45">
      <c r="A32" s="155"/>
      <c r="B32" s="156"/>
      <c r="C32" s="156"/>
      <c r="D32" s="157"/>
      <c r="E32" s="86"/>
      <c r="F32" s="94"/>
      <c r="G32" s="97"/>
      <c r="H32" s="98"/>
      <c r="I32" s="99"/>
      <c r="K32" s="81"/>
      <c r="L32" s="82"/>
      <c r="M32" s="82"/>
      <c r="N32" s="82"/>
      <c r="O32" s="83"/>
      <c r="P32" s="84"/>
      <c r="Q32" s="85"/>
      <c r="R32" s="90"/>
      <c r="S32" s="91"/>
      <c r="T32" s="703" t="str">
        <f t="shared" ref="T32" si="7">IF(P32="","",P32*R32)</f>
        <v/>
      </c>
      <c r="U32" s="704"/>
      <c r="V32" s="705"/>
      <c r="X32" s="21" t="s">
        <v>16</v>
      </c>
      <c r="Y32" s="283"/>
      <c r="Z32" s="248"/>
      <c r="AA32" s="249"/>
      <c r="AB32" s="250"/>
    </row>
    <row r="33" spans="1:28" ht="12.6" customHeight="1" x14ac:dyDescent="0.45">
      <c r="A33" s="158"/>
      <c r="B33" s="159"/>
      <c r="C33" s="159"/>
      <c r="D33" s="160"/>
      <c r="E33" s="95"/>
      <c r="F33" s="96"/>
      <c r="G33" s="100"/>
      <c r="H33" s="101"/>
      <c r="I33" s="102"/>
      <c r="K33" s="113"/>
      <c r="L33" s="114"/>
      <c r="M33" s="114"/>
      <c r="N33" s="114"/>
      <c r="O33" s="115"/>
      <c r="P33" s="86"/>
      <c r="Q33" s="87"/>
      <c r="R33" s="92"/>
      <c r="S33" s="93"/>
      <c r="T33" s="706"/>
      <c r="U33" s="704"/>
      <c r="V33" s="705"/>
      <c r="W33" s="2"/>
      <c r="X33" s="20" t="s">
        <v>15</v>
      </c>
      <c r="Y33" s="284"/>
      <c r="Z33" s="251"/>
      <c r="AA33" s="252"/>
      <c r="AB33" s="253"/>
    </row>
    <row r="34" spans="1:28" ht="12.6" customHeight="1" x14ac:dyDescent="0.45">
      <c r="A34" s="155"/>
      <c r="B34" s="156"/>
      <c r="C34" s="156"/>
      <c r="D34" s="157"/>
      <c r="E34" s="86"/>
      <c r="F34" s="94"/>
      <c r="G34" s="97"/>
      <c r="H34" s="98"/>
      <c r="I34" s="99"/>
      <c r="K34" s="81"/>
      <c r="L34" s="82"/>
      <c r="M34" s="82"/>
      <c r="N34" s="82"/>
      <c r="O34" s="83"/>
      <c r="P34" s="84"/>
      <c r="Q34" s="85"/>
      <c r="R34" s="90"/>
      <c r="S34" s="91"/>
      <c r="T34" s="703" t="str">
        <f t="shared" ref="T34" si="8">IF(P34="","",P34*R34)</f>
        <v/>
      </c>
      <c r="U34" s="704"/>
      <c r="V34" s="705"/>
      <c r="W34" s="3"/>
      <c r="X34" s="21" t="s">
        <v>16</v>
      </c>
      <c r="Y34" s="283"/>
      <c r="Z34" s="248"/>
      <c r="AA34" s="249"/>
      <c r="AB34" s="250"/>
    </row>
    <row r="35" spans="1:28" ht="12.6" customHeight="1" x14ac:dyDescent="0.45">
      <c r="A35" s="158"/>
      <c r="B35" s="159"/>
      <c r="C35" s="159"/>
      <c r="D35" s="160"/>
      <c r="E35" s="95"/>
      <c r="F35" s="96"/>
      <c r="G35" s="100"/>
      <c r="H35" s="101"/>
      <c r="I35" s="102"/>
      <c r="K35" s="113"/>
      <c r="L35" s="114"/>
      <c r="M35" s="114"/>
      <c r="N35" s="114"/>
      <c r="O35" s="115"/>
      <c r="P35" s="86"/>
      <c r="Q35" s="87"/>
      <c r="R35" s="92"/>
      <c r="S35" s="93"/>
      <c r="T35" s="706"/>
      <c r="U35" s="704"/>
      <c r="V35" s="705"/>
      <c r="W35" s="3"/>
      <c r="X35" s="20" t="s">
        <v>15</v>
      </c>
      <c r="Y35" s="284"/>
      <c r="Z35" s="251"/>
      <c r="AA35" s="252"/>
      <c r="AB35" s="253"/>
    </row>
    <row r="36" spans="1:28" ht="12.6" customHeight="1" x14ac:dyDescent="0.45">
      <c r="A36" s="214" t="s">
        <v>63</v>
      </c>
      <c r="B36" s="215"/>
      <c r="C36" s="215"/>
      <c r="D36" s="216"/>
      <c r="E36" s="220"/>
      <c r="F36" s="221"/>
      <c r="G36" s="224">
        <f>SUM(G16:I35)</f>
        <v>0</v>
      </c>
      <c r="H36" s="225"/>
      <c r="I36" s="226"/>
      <c r="K36" s="124" t="s">
        <v>14</v>
      </c>
      <c r="L36" s="125"/>
      <c r="M36" s="125"/>
      <c r="N36" s="125"/>
      <c r="O36" s="126"/>
      <c r="P36" s="124"/>
      <c r="Q36" s="126"/>
      <c r="R36" s="130">
        <v>0.1</v>
      </c>
      <c r="S36" s="125"/>
      <c r="T36" s="241">
        <f>SUM(T16:V35)*0.1</f>
        <v>0</v>
      </c>
      <c r="U36" s="242"/>
      <c r="V36" s="243"/>
      <c r="W36" s="3"/>
      <c r="X36" s="21" t="s">
        <v>13</v>
      </c>
      <c r="Y36" s="283"/>
      <c r="Z36" s="248"/>
      <c r="AA36" s="249"/>
      <c r="AB36" s="250"/>
    </row>
    <row r="37" spans="1:28" ht="12.6" customHeight="1" thickBot="1" x14ac:dyDescent="0.5">
      <c r="A37" s="217"/>
      <c r="B37" s="218"/>
      <c r="C37" s="218"/>
      <c r="D37" s="219"/>
      <c r="E37" s="222"/>
      <c r="F37" s="223"/>
      <c r="G37" s="227"/>
      <c r="H37" s="228"/>
      <c r="I37" s="229"/>
      <c r="K37" s="127"/>
      <c r="L37" s="128"/>
      <c r="M37" s="128"/>
      <c r="N37" s="128"/>
      <c r="O37" s="129"/>
      <c r="P37" s="127"/>
      <c r="Q37" s="129"/>
      <c r="R37" s="127"/>
      <c r="S37" s="128"/>
      <c r="T37" s="244"/>
      <c r="U37" s="245"/>
      <c r="V37" s="246"/>
      <c r="W37" s="3"/>
      <c r="X37" s="20" t="s">
        <v>12</v>
      </c>
      <c r="Y37" s="284"/>
      <c r="Z37" s="251"/>
      <c r="AA37" s="252"/>
      <c r="AB37" s="253"/>
    </row>
    <row r="38" spans="1:28" ht="12.6" customHeight="1" x14ac:dyDescent="0.45">
      <c r="A38" s="116" t="s">
        <v>11</v>
      </c>
      <c r="B38" s="78" t="s">
        <v>10</v>
      </c>
      <c r="C38" s="78"/>
      <c r="D38" s="79"/>
      <c r="E38" s="133"/>
      <c r="F38" s="134"/>
      <c r="G38" s="134"/>
      <c r="H38" s="134"/>
      <c r="I38" s="135"/>
      <c r="K38" s="77" t="s">
        <v>9</v>
      </c>
      <c r="L38" s="77"/>
      <c r="M38" s="77"/>
      <c r="N38" s="77"/>
      <c r="O38" s="77"/>
      <c r="P38" s="77"/>
      <c r="Q38" s="77"/>
      <c r="R38" s="77"/>
      <c r="S38" s="77"/>
      <c r="T38" s="248">
        <f>SUM(T16:V36)</f>
        <v>0</v>
      </c>
      <c r="U38" s="249"/>
      <c r="V38" s="260"/>
      <c r="W38" s="3"/>
      <c r="X38" s="19"/>
      <c r="Y38" s="283"/>
      <c r="Z38" s="248"/>
      <c r="AA38" s="249"/>
      <c r="AB38" s="250"/>
    </row>
    <row r="39" spans="1:28" ht="12.6" customHeight="1" x14ac:dyDescent="0.45">
      <c r="A39" s="117"/>
      <c r="B39" s="75"/>
      <c r="C39" s="75"/>
      <c r="D39" s="80"/>
      <c r="E39" s="136"/>
      <c r="F39" s="137"/>
      <c r="G39" s="137"/>
      <c r="H39" s="137"/>
      <c r="I39" s="138"/>
      <c r="K39" s="77"/>
      <c r="L39" s="77"/>
      <c r="M39" s="77"/>
      <c r="N39" s="77"/>
      <c r="O39" s="77"/>
      <c r="P39" s="77"/>
      <c r="Q39" s="77"/>
      <c r="R39" s="77"/>
      <c r="S39" s="77"/>
      <c r="T39" s="251"/>
      <c r="U39" s="252"/>
      <c r="V39" s="261"/>
      <c r="W39" s="3"/>
      <c r="X39" s="14"/>
      <c r="Y39" s="284"/>
      <c r="Z39" s="251"/>
      <c r="AA39" s="252"/>
      <c r="AB39" s="253"/>
    </row>
    <row r="40" spans="1:28" ht="12.6" customHeight="1" x14ac:dyDescent="0.45">
      <c r="A40" s="118" t="s">
        <v>8</v>
      </c>
      <c r="B40" s="145" t="s">
        <v>7</v>
      </c>
      <c r="C40" s="145"/>
      <c r="D40" s="146"/>
      <c r="E40" s="139"/>
      <c r="F40" s="140"/>
      <c r="G40" s="140"/>
      <c r="H40" s="140"/>
      <c r="I40" s="141"/>
      <c r="K40" s="149" t="s">
        <v>6</v>
      </c>
      <c r="L40" s="150"/>
      <c r="M40" s="150"/>
      <c r="N40" s="150"/>
      <c r="O40" s="151"/>
      <c r="P40" s="109"/>
      <c r="Q40" s="110"/>
      <c r="R40" s="109"/>
      <c r="S40" s="110"/>
      <c r="T40" s="254"/>
      <c r="U40" s="255"/>
      <c r="V40" s="256"/>
      <c r="W40" s="3"/>
      <c r="X40" s="19"/>
      <c r="Y40" s="283"/>
      <c r="Z40" s="248"/>
      <c r="AA40" s="249"/>
      <c r="AB40" s="250"/>
    </row>
    <row r="41" spans="1:28" ht="12.6" customHeight="1" thickBot="1" x14ac:dyDescent="0.5">
      <c r="A41" s="119"/>
      <c r="B41" s="147"/>
      <c r="C41" s="147"/>
      <c r="D41" s="148"/>
      <c r="E41" s="142"/>
      <c r="F41" s="143"/>
      <c r="G41" s="143"/>
      <c r="H41" s="143"/>
      <c r="I41" s="144"/>
      <c r="K41" s="122"/>
      <c r="L41" s="152"/>
      <c r="M41" s="152"/>
      <c r="N41" s="152"/>
      <c r="O41" s="123"/>
      <c r="P41" s="131"/>
      <c r="Q41" s="132"/>
      <c r="R41" s="111"/>
      <c r="S41" s="112"/>
      <c r="T41" s="257"/>
      <c r="U41" s="258"/>
      <c r="V41" s="259"/>
      <c r="W41" s="3"/>
      <c r="X41" s="14"/>
      <c r="Y41" s="284"/>
      <c r="Z41" s="251"/>
      <c r="AA41" s="252"/>
      <c r="AB41" s="253"/>
    </row>
    <row r="42" spans="1:28" ht="12.6" customHeight="1" x14ac:dyDescent="0.45">
      <c r="A42" s="108" t="s">
        <v>5</v>
      </c>
      <c r="B42" s="108"/>
      <c r="C42" s="108"/>
      <c r="D42" s="108"/>
      <c r="E42" s="108"/>
      <c r="F42" s="108"/>
      <c r="G42" s="108"/>
      <c r="H42" s="108"/>
      <c r="I42" s="108"/>
      <c r="K42" s="3"/>
      <c r="L42" s="3"/>
      <c r="M42" s="3"/>
      <c r="N42" s="3"/>
      <c r="O42" s="3"/>
      <c r="P42" s="3"/>
      <c r="Q42" s="153" t="s">
        <v>4</v>
      </c>
      <c r="R42" s="120" t="s">
        <v>3</v>
      </c>
      <c r="S42" s="121"/>
      <c r="T42" s="248">
        <f>SUM(T38:V41)</f>
        <v>0</v>
      </c>
      <c r="U42" s="249"/>
      <c r="V42" s="260"/>
      <c r="W42" s="3"/>
      <c r="X42" s="273" t="s">
        <v>2</v>
      </c>
      <c r="Y42" s="153" t="s">
        <v>1</v>
      </c>
      <c r="Z42" s="248">
        <f>SUM(Z16:AB41)</f>
        <v>0</v>
      </c>
      <c r="AA42" s="249"/>
      <c r="AB42" s="250"/>
    </row>
    <row r="43" spans="1:28" ht="12.6" customHeight="1" thickBot="1" x14ac:dyDescent="0.5">
      <c r="A43" s="108"/>
      <c r="B43" s="108"/>
      <c r="C43" s="108"/>
      <c r="D43" s="108"/>
      <c r="E43" s="108"/>
      <c r="F43" s="108"/>
      <c r="G43" s="108"/>
      <c r="H43" s="108"/>
      <c r="I43" s="108"/>
      <c r="K43" s="3"/>
      <c r="L43" s="3"/>
      <c r="M43" s="3"/>
      <c r="N43" s="3"/>
      <c r="O43" s="3"/>
      <c r="P43" s="3"/>
      <c r="Q43" s="154"/>
      <c r="R43" s="122"/>
      <c r="S43" s="123"/>
      <c r="T43" s="251"/>
      <c r="U43" s="252"/>
      <c r="V43" s="261"/>
      <c r="W43" s="3"/>
      <c r="X43" s="274"/>
      <c r="Y43" s="275"/>
      <c r="Z43" s="280"/>
      <c r="AA43" s="281"/>
      <c r="AB43" s="282"/>
    </row>
    <row r="44" spans="1:28" ht="12.6" customHeight="1" x14ac:dyDescent="0.45">
      <c r="A44" s="108" t="s">
        <v>0</v>
      </c>
      <c r="B44" s="108"/>
      <c r="C44" s="108"/>
      <c r="D44" s="108"/>
      <c r="E44" s="108"/>
      <c r="F44" s="108"/>
      <c r="G44" s="108"/>
      <c r="H44" s="108"/>
      <c r="I44" s="10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"/>
      <c r="Y44" s="2"/>
    </row>
    <row r="45" spans="1:28" ht="12.6" customHeight="1" x14ac:dyDescent="0.45">
      <c r="A45" s="108"/>
      <c r="B45" s="108"/>
      <c r="C45" s="108"/>
      <c r="D45" s="108"/>
      <c r="E45" s="108"/>
      <c r="F45" s="108"/>
      <c r="G45" s="108"/>
      <c r="H45" s="108"/>
      <c r="I45" s="10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  <c r="Y45" s="2"/>
    </row>
    <row r="47" spans="1:28" ht="18" customHeight="1" x14ac:dyDescent="0.45">
      <c r="C47" s="47" t="s">
        <v>55</v>
      </c>
      <c r="D47" s="47"/>
      <c r="E47" s="47" t="s">
        <v>56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28" ht="18" customHeight="1" x14ac:dyDescent="0.45">
      <c r="C48" s="47"/>
      <c r="D48" s="47"/>
      <c r="E48" s="47" t="s">
        <v>57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3:16" ht="18" customHeight="1" x14ac:dyDescent="0.45">
      <c r="C49" s="47"/>
      <c r="D49" s="47"/>
      <c r="E49" s="47" t="s">
        <v>58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</sheetData>
  <sheetProtection sheet="1" objects="1" scenarios="1"/>
  <mergeCells count="161">
    <mergeCell ref="Z38:AB39"/>
    <mergeCell ref="Z40:AB41"/>
    <mergeCell ref="Z42:AB4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Z26:AB27"/>
    <mergeCell ref="Z28:AB29"/>
    <mergeCell ref="Z30:AB31"/>
    <mergeCell ref="Z32:AB33"/>
    <mergeCell ref="Z34:AB35"/>
    <mergeCell ref="Z16:AB17"/>
    <mergeCell ref="Z18:AB19"/>
    <mergeCell ref="Z20:AB21"/>
    <mergeCell ref="Z22:AB23"/>
    <mergeCell ref="Z24:AB25"/>
    <mergeCell ref="T40:V41"/>
    <mergeCell ref="T42:V43"/>
    <mergeCell ref="Q3:Q5"/>
    <mergeCell ref="T3:T5"/>
    <mergeCell ref="T38:V39"/>
    <mergeCell ref="AB9:AB10"/>
    <mergeCell ref="Y12:AA12"/>
    <mergeCell ref="X22:Y23"/>
    <mergeCell ref="P26:Q27"/>
    <mergeCell ref="R26:S27"/>
    <mergeCell ref="V12:W12"/>
    <mergeCell ref="V8:W11"/>
    <mergeCell ref="T28:V29"/>
    <mergeCell ref="X14:AB15"/>
    <mergeCell ref="X42:X43"/>
    <mergeCell ref="Y42:Y43"/>
    <mergeCell ref="V3:X4"/>
    <mergeCell ref="Y3:AA4"/>
    <mergeCell ref="Z36:AB37"/>
    <mergeCell ref="M3:M5"/>
    <mergeCell ref="N3:O5"/>
    <mergeCell ref="P3:P5"/>
    <mergeCell ref="R3:R5"/>
    <mergeCell ref="S3:S5"/>
    <mergeCell ref="T30:V31"/>
    <mergeCell ref="T32:V33"/>
    <mergeCell ref="T34:V35"/>
    <mergeCell ref="T36:V37"/>
    <mergeCell ref="K28:O29"/>
    <mergeCell ref="R30:S31"/>
    <mergeCell ref="R28:S29"/>
    <mergeCell ref="T16:V17"/>
    <mergeCell ref="T18:V19"/>
    <mergeCell ref="T20:V21"/>
    <mergeCell ref="T22:V23"/>
    <mergeCell ref="T24:V25"/>
    <mergeCell ref="T26:V27"/>
    <mergeCell ref="K15:O15"/>
    <mergeCell ref="T15:V15"/>
    <mergeCell ref="P15:Q15"/>
    <mergeCell ref="R15:S15"/>
    <mergeCell ref="R24:S25"/>
    <mergeCell ref="K26:O27"/>
    <mergeCell ref="A36:D37"/>
    <mergeCell ref="E36:F37"/>
    <mergeCell ref="G36:I37"/>
    <mergeCell ref="A12:B12"/>
    <mergeCell ref="C12:K12"/>
    <mergeCell ref="A32:D33"/>
    <mergeCell ref="A34:D35"/>
    <mergeCell ref="E18:F19"/>
    <mergeCell ref="G18:I19"/>
    <mergeCell ref="E20:F21"/>
    <mergeCell ref="G20:I21"/>
    <mergeCell ref="E22:F23"/>
    <mergeCell ref="G22:I23"/>
    <mergeCell ref="E24:F25"/>
    <mergeCell ref="G24:I25"/>
    <mergeCell ref="E26:F27"/>
    <mergeCell ref="G26:I27"/>
    <mergeCell ref="E28:F29"/>
    <mergeCell ref="G28:I29"/>
    <mergeCell ref="E30:F31"/>
    <mergeCell ref="G30:I31"/>
    <mergeCell ref="A22:D23"/>
    <mergeCell ref="A24:D25"/>
    <mergeCell ref="A26:D27"/>
    <mergeCell ref="A28:D29"/>
    <mergeCell ref="A30:D31"/>
    <mergeCell ref="A16:D17"/>
    <mergeCell ref="E16:F17"/>
    <mergeCell ref="G16:I17"/>
    <mergeCell ref="A18:D19"/>
    <mergeCell ref="A20:D21"/>
    <mergeCell ref="A1:AB1"/>
    <mergeCell ref="A2:H5"/>
    <mergeCell ref="L9:L10"/>
    <mergeCell ref="A6:B6"/>
    <mergeCell ref="C6:E6"/>
    <mergeCell ref="A7:I9"/>
    <mergeCell ref="M8:T11"/>
    <mergeCell ref="Y6:AB6"/>
    <mergeCell ref="Y8:AA10"/>
    <mergeCell ref="K14:V14"/>
    <mergeCell ref="X16:Y17"/>
    <mergeCell ref="X18:Y19"/>
    <mergeCell ref="X20:Y21"/>
    <mergeCell ref="K30:O31"/>
    <mergeCell ref="P30:Q31"/>
    <mergeCell ref="K24:O25"/>
    <mergeCell ref="P24:Q25"/>
    <mergeCell ref="K22:O23"/>
    <mergeCell ref="P22:Q23"/>
    <mergeCell ref="R22:S23"/>
    <mergeCell ref="A44:I45"/>
    <mergeCell ref="A42:I43"/>
    <mergeCell ref="R40:S41"/>
    <mergeCell ref="K32:O33"/>
    <mergeCell ref="P32:Q33"/>
    <mergeCell ref="A38:A39"/>
    <mergeCell ref="A40:A41"/>
    <mergeCell ref="R32:S33"/>
    <mergeCell ref="R42:S43"/>
    <mergeCell ref="K36:O37"/>
    <mergeCell ref="P36:Q37"/>
    <mergeCell ref="R36:S37"/>
    <mergeCell ref="K34:O35"/>
    <mergeCell ref="P34:Q35"/>
    <mergeCell ref="P40:Q41"/>
    <mergeCell ref="E38:I39"/>
    <mergeCell ref="E40:I41"/>
    <mergeCell ref="B40:D41"/>
    <mergeCell ref="R38:S39"/>
    <mergeCell ref="K40:O41"/>
    <mergeCell ref="Q42:Q43"/>
    <mergeCell ref="M6:N6"/>
    <mergeCell ref="A14:I14"/>
    <mergeCell ref="A15:D15"/>
    <mergeCell ref="E15:F15"/>
    <mergeCell ref="V6:W7"/>
    <mergeCell ref="K38:O39"/>
    <mergeCell ref="P38:Q39"/>
    <mergeCell ref="G15:I15"/>
    <mergeCell ref="B38:D39"/>
    <mergeCell ref="K18:O19"/>
    <mergeCell ref="P18:Q19"/>
    <mergeCell ref="P28:Q29"/>
    <mergeCell ref="R16:S17"/>
    <mergeCell ref="R34:S35"/>
    <mergeCell ref="E32:F33"/>
    <mergeCell ref="G32:I33"/>
    <mergeCell ref="E34:F35"/>
    <mergeCell ref="G34:I35"/>
    <mergeCell ref="K16:O17"/>
    <mergeCell ref="P16:Q17"/>
    <mergeCell ref="K20:O21"/>
    <mergeCell ref="P20:Q21"/>
    <mergeCell ref="R18:S19"/>
    <mergeCell ref="R20:S21"/>
  </mergeCells>
  <phoneticPr fontId="2"/>
  <printOptions horizontalCentered="1" verticalCentered="1"/>
  <pageMargins left="0.39370078740157483" right="0.19685039370078741" top="0.19685039370078741" bottom="0" header="0.51181102362204722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DEC1-A768-4CFC-8A93-530DD0CF7C18}">
  <sheetPr>
    <tabColor rgb="FFFF0000"/>
  </sheetPr>
  <dimension ref="A1:AC49"/>
  <sheetViews>
    <sheetView showZeros="0" view="pageBreakPreview" zoomScaleNormal="100" zoomScaleSheetLayoutView="100" workbookViewId="0">
      <selection activeCell="AH30" sqref="AH30"/>
    </sheetView>
  </sheetViews>
  <sheetFormatPr defaultRowHeight="18" customHeight="1" x14ac:dyDescent="0.45"/>
  <cols>
    <col min="1" max="1" width="2.875" style="49" customWidth="1"/>
    <col min="2" max="9" width="3.875" style="49" customWidth="1"/>
    <col min="10" max="10" width="1.125" style="49" customWidth="1"/>
    <col min="11" max="20" width="5.5" style="49" customWidth="1"/>
    <col min="21" max="22" width="6.5" style="49" customWidth="1"/>
    <col min="23" max="23" width="1.25" style="49" customWidth="1"/>
    <col min="24" max="24" width="3.875" style="49" customWidth="1"/>
    <col min="25" max="25" width="14.5" style="49" customWidth="1"/>
    <col min="26" max="28" width="6.875" style="49" customWidth="1"/>
    <col min="29" max="29" width="1" style="49" customWidth="1"/>
    <col min="30" max="30" width="9" style="49"/>
    <col min="31" max="32" width="10" style="49" bestFit="1" customWidth="1"/>
    <col min="33" max="16384" width="9" style="49"/>
  </cols>
  <sheetData>
    <row r="1" spans="1:29" ht="28.5" customHeight="1" x14ac:dyDescent="0.45">
      <c r="A1" s="464" t="s">
        <v>54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8"/>
    </row>
    <row r="2" spans="1:29" ht="12" customHeight="1" x14ac:dyDescent="0.45">
      <c r="A2" s="465" t="s">
        <v>39</v>
      </c>
      <c r="B2" s="465"/>
      <c r="C2" s="465"/>
      <c r="D2" s="465"/>
      <c r="E2" s="465"/>
      <c r="F2" s="465"/>
      <c r="G2" s="465"/>
      <c r="H2" s="465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48"/>
    </row>
    <row r="3" spans="1:29" ht="8.25" customHeight="1" x14ac:dyDescent="0.45">
      <c r="A3" s="465"/>
      <c r="B3" s="465"/>
      <c r="C3" s="465"/>
      <c r="D3" s="465"/>
      <c r="E3" s="465"/>
      <c r="F3" s="465"/>
      <c r="G3" s="465"/>
      <c r="H3" s="465"/>
      <c r="J3" s="52"/>
      <c r="K3" s="53"/>
      <c r="L3" s="53"/>
      <c r="M3" s="466" t="s">
        <v>59</v>
      </c>
      <c r="N3" s="468">
        <f>'貴社入力(控え)'!N3:O5</f>
        <v>0</v>
      </c>
      <c r="O3" s="468"/>
      <c r="P3" s="469" t="s">
        <v>60</v>
      </c>
      <c r="Q3" s="471">
        <f>'貴社入力(控え)'!Q3</f>
        <v>0</v>
      </c>
      <c r="R3" s="470" t="s">
        <v>62</v>
      </c>
      <c r="S3" s="472">
        <f>'貴社入力(控え)'!S3:S5</f>
        <v>0</v>
      </c>
      <c r="T3" s="473" t="s">
        <v>61</v>
      </c>
      <c r="U3" s="53"/>
      <c r="V3" s="474" t="s">
        <v>65</v>
      </c>
      <c r="W3" s="475"/>
      <c r="X3" s="475"/>
      <c r="Y3" s="435">
        <f>'貴社入力(控え)'!Y3:AA4</f>
        <v>0</v>
      </c>
      <c r="Z3" s="436"/>
      <c r="AA3" s="437"/>
      <c r="AB3" s="48"/>
      <c r="AC3" s="48"/>
    </row>
    <row r="4" spans="1:29" ht="8.25" customHeight="1" x14ac:dyDescent="0.45">
      <c r="A4" s="465"/>
      <c r="B4" s="465"/>
      <c r="C4" s="465"/>
      <c r="D4" s="465"/>
      <c r="E4" s="465"/>
      <c r="F4" s="465"/>
      <c r="G4" s="465"/>
      <c r="H4" s="465"/>
      <c r="J4" s="52"/>
      <c r="K4" s="53"/>
      <c r="L4" s="53"/>
      <c r="M4" s="466"/>
      <c r="N4" s="468"/>
      <c r="O4" s="468"/>
      <c r="P4" s="469"/>
      <c r="Q4" s="471"/>
      <c r="R4" s="470"/>
      <c r="S4" s="472"/>
      <c r="T4" s="473"/>
      <c r="U4" s="53"/>
      <c r="V4" s="476"/>
      <c r="W4" s="477"/>
      <c r="X4" s="477"/>
      <c r="Y4" s="438"/>
      <c r="Z4" s="438"/>
      <c r="AA4" s="439"/>
      <c r="AB4" s="48"/>
      <c r="AC4" s="48"/>
    </row>
    <row r="5" spans="1:29" ht="8.25" customHeight="1" x14ac:dyDescent="0.45">
      <c r="A5" s="465"/>
      <c r="B5" s="465"/>
      <c r="C5" s="465"/>
      <c r="D5" s="465"/>
      <c r="E5" s="465"/>
      <c r="F5" s="465"/>
      <c r="G5" s="465"/>
      <c r="H5" s="465"/>
      <c r="I5" s="52"/>
      <c r="J5" s="52"/>
      <c r="K5" s="53"/>
      <c r="L5" s="53"/>
      <c r="M5" s="467"/>
      <c r="N5" s="468"/>
      <c r="O5" s="468"/>
      <c r="P5" s="470"/>
      <c r="Q5" s="471"/>
      <c r="R5" s="470"/>
      <c r="S5" s="472"/>
      <c r="T5" s="470"/>
      <c r="U5" s="53"/>
      <c r="V5" s="53"/>
      <c r="W5" s="54"/>
      <c r="X5" s="54"/>
      <c r="Y5" s="54"/>
      <c r="Z5" s="54"/>
      <c r="AA5" s="54"/>
      <c r="AB5" s="48"/>
      <c r="AC5" s="48"/>
    </row>
    <row r="6" spans="1:29" ht="15.75" customHeight="1" x14ac:dyDescent="0.45">
      <c r="A6" s="440" t="s">
        <v>38</v>
      </c>
      <c r="B6" s="440"/>
      <c r="C6" s="329" t="s">
        <v>37</v>
      </c>
      <c r="D6" s="329"/>
      <c r="E6" s="329"/>
      <c r="F6" s="50"/>
      <c r="G6" s="50"/>
      <c r="H6" s="50"/>
      <c r="I6" s="52"/>
      <c r="J6" s="52"/>
      <c r="K6" s="52"/>
      <c r="L6" s="52"/>
      <c r="M6" s="441" t="s">
        <v>36</v>
      </c>
      <c r="N6" s="441"/>
      <c r="O6" s="52"/>
      <c r="P6" s="52"/>
      <c r="Q6" s="52"/>
      <c r="R6" s="52"/>
      <c r="S6" s="52"/>
      <c r="V6" s="432" t="s">
        <v>35</v>
      </c>
      <c r="W6" s="432"/>
      <c r="Y6" s="442">
        <f>'貴社入力(控え)'!Y6</f>
        <v>0</v>
      </c>
      <c r="Z6" s="443"/>
      <c r="AA6" s="443"/>
      <c r="AB6" s="443"/>
      <c r="AC6" s="48"/>
    </row>
    <row r="7" spans="1:29" ht="8.25" customHeight="1" thickBot="1" x14ac:dyDescent="0.5">
      <c r="A7" s="444">
        <f>G36+T42</f>
        <v>0</v>
      </c>
      <c r="B7" s="445"/>
      <c r="C7" s="445"/>
      <c r="D7" s="445"/>
      <c r="E7" s="445"/>
      <c r="F7" s="445"/>
      <c r="G7" s="445"/>
      <c r="H7" s="445"/>
      <c r="I7" s="446"/>
      <c r="J7" s="52"/>
      <c r="K7" s="52"/>
      <c r="L7" s="52"/>
      <c r="M7" s="52"/>
      <c r="N7" s="52"/>
      <c r="O7" s="52"/>
      <c r="P7" s="52"/>
      <c r="Q7" s="52"/>
      <c r="R7" s="52"/>
      <c r="S7" s="52"/>
      <c r="V7" s="432"/>
      <c r="W7" s="432"/>
      <c r="Y7" s="54"/>
      <c r="Z7" s="54"/>
      <c r="AA7" s="54"/>
      <c r="AB7" s="48"/>
      <c r="AC7" s="48"/>
    </row>
    <row r="8" spans="1:29" ht="8.25" customHeight="1" x14ac:dyDescent="0.45">
      <c r="A8" s="447"/>
      <c r="B8" s="448"/>
      <c r="C8" s="448"/>
      <c r="D8" s="448"/>
      <c r="E8" s="448"/>
      <c r="F8" s="448"/>
      <c r="G8" s="448"/>
      <c r="H8" s="448"/>
      <c r="I8" s="449"/>
      <c r="J8" s="55"/>
      <c r="L8" s="56"/>
      <c r="M8" s="453"/>
      <c r="N8" s="454"/>
      <c r="O8" s="454"/>
      <c r="P8" s="454"/>
      <c r="Q8" s="454"/>
      <c r="R8" s="454"/>
      <c r="S8" s="454"/>
      <c r="T8" s="455"/>
      <c r="V8" s="462" t="s">
        <v>34</v>
      </c>
      <c r="W8" s="462"/>
      <c r="X8" s="57"/>
      <c r="Y8" s="463">
        <f>'貴社入力(控え)'!Y8</f>
        <v>0</v>
      </c>
      <c r="Z8" s="463"/>
      <c r="AA8" s="463"/>
    </row>
    <row r="9" spans="1:29" ht="9" customHeight="1" x14ac:dyDescent="0.45">
      <c r="A9" s="450"/>
      <c r="B9" s="451"/>
      <c r="C9" s="451"/>
      <c r="D9" s="451"/>
      <c r="E9" s="451"/>
      <c r="F9" s="451"/>
      <c r="G9" s="451"/>
      <c r="H9" s="451"/>
      <c r="I9" s="452"/>
      <c r="L9" s="425"/>
      <c r="M9" s="456"/>
      <c r="N9" s="457"/>
      <c r="O9" s="457"/>
      <c r="P9" s="457"/>
      <c r="Q9" s="457"/>
      <c r="R9" s="457"/>
      <c r="S9" s="457"/>
      <c r="T9" s="458"/>
      <c r="V9" s="462"/>
      <c r="W9" s="462"/>
      <c r="X9" s="58"/>
      <c r="Y9" s="463"/>
      <c r="Z9" s="463"/>
      <c r="AA9" s="463"/>
      <c r="AB9" s="426" t="s">
        <v>64</v>
      </c>
    </row>
    <row r="10" spans="1:29" ht="8.25" customHeight="1" x14ac:dyDescent="0.45">
      <c r="J10" s="55"/>
      <c r="L10" s="425"/>
      <c r="M10" s="456"/>
      <c r="N10" s="457"/>
      <c r="O10" s="457"/>
      <c r="P10" s="457"/>
      <c r="Q10" s="457"/>
      <c r="R10" s="457"/>
      <c r="S10" s="457"/>
      <c r="T10" s="458"/>
      <c r="V10" s="462"/>
      <c r="W10" s="462"/>
      <c r="X10" s="58"/>
      <c r="Y10" s="463"/>
      <c r="Z10" s="463"/>
      <c r="AA10" s="463"/>
      <c r="AB10" s="426"/>
    </row>
    <row r="11" spans="1:29" ht="6.75" customHeight="1" thickBot="1" x14ac:dyDescent="0.5">
      <c r="L11" s="59"/>
      <c r="M11" s="459"/>
      <c r="N11" s="460"/>
      <c r="O11" s="460"/>
      <c r="P11" s="460"/>
      <c r="Q11" s="460"/>
      <c r="R11" s="460"/>
      <c r="S11" s="460"/>
      <c r="T11" s="461"/>
      <c r="V11" s="462"/>
      <c r="W11" s="462"/>
    </row>
    <row r="12" spans="1:29" ht="28.5" customHeight="1" x14ac:dyDescent="0.45">
      <c r="A12" s="427" t="s">
        <v>32</v>
      </c>
      <c r="B12" s="428"/>
      <c r="C12" s="429">
        <f>'貴社入力(控え)'!C12</f>
        <v>0</v>
      </c>
      <c r="D12" s="430"/>
      <c r="E12" s="430"/>
      <c r="F12" s="430"/>
      <c r="G12" s="430"/>
      <c r="H12" s="430"/>
      <c r="I12" s="430"/>
      <c r="J12" s="430"/>
      <c r="K12" s="431"/>
      <c r="V12" s="432" t="s">
        <v>31</v>
      </c>
      <c r="W12" s="432"/>
      <c r="Y12" s="433">
        <f>'貴社入力(控え)'!Y12:AA12</f>
        <v>0</v>
      </c>
      <c r="Z12" s="434"/>
      <c r="AA12" s="434"/>
    </row>
    <row r="13" spans="1:29" ht="6.75" customHeight="1" thickBot="1" x14ac:dyDescent="0.5">
      <c r="R13" s="54"/>
      <c r="S13" s="60"/>
      <c r="T13" s="60"/>
      <c r="U13" s="60"/>
      <c r="V13" s="60"/>
    </row>
    <row r="14" spans="1:29" ht="12.95" customHeight="1" x14ac:dyDescent="0.45">
      <c r="A14" s="412" t="s">
        <v>30</v>
      </c>
      <c r="B14" s="413"/>
      <c r="C14" s="413"/>
      <c r="D14" s="413"/>
      <c r="E14" s="413"/>
      <c r="F14" s="413"/>
      <c r="G14" s="413"/>
      <c r="H14" s="413"/>
      <c r="I14" s="414"/>
      <c r="J14" s="61"/>
      <c r="K14" s="412" t="s">
        <v>29</v>
      </c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4"/>
      <c r="W14" s="62"/>
      <c r="X14" s="415" t="s">
        <v>28</v>
      </c>
      <c r="Y14" s="416"/>
      <c r="Z14" s="416"/>
      <c r="AA14" s="416"/>
      <c r="AB14" s="417"/>
      <c r="AC14" s="60"/>
    </row>
    <row r="15" spans="1:29" ht="12" customHeight="1" x14ac:dyDescent="0.45">
      <c r="A15" s="421" t="s">
        <v>27</v>
      </c>
      <c r="B15" s="422"/>
      <c r="C15" s="422"/>
      <c r="D15" s="423"/>
      <c r="E15" s="329" t="s">
        <v>26</v>
      </c>
      <c r="F15" s="329"/>
      <c r="G15" s="421" t="s">
        <v>25</v>
      </c>
      <c r="H15" s="422"/>
      <c r="I15" s="423"/>
      <c r="K15" s="421" t="s">
        <v>24</v>
      </c>
      <c r="L15" s="422"/>
      <c r="M15" s="422"/>
      <c r="N15" s="422"/>
      <c r="O15" s="423"/>
      <c r="P15" s="421" t="s">
        <v>23</v>
      </c>
      <c r="Q15" s="423"/>
      <c r="R15" s="424" t="s">
        <v>22</v>
      </c>
      <c r="S15" s="424"/>
      <c r="T15" s="310" t="s">
        <v>21</v>
      </c>
      <c r="U15" s="310"/>
      <c r="V15" s="311"/>
      <c r="W15" s="54"/>
      <c r="X15" s="418"/>
      <c r="Y15" s="419"/>
      <c r="Z15" s="419"/>
      <c r="AA15" s="419"/>
      <c r="AB15" s="420"/>
      <c r="AC15" s="60"/>
    </row>
    <row r="16" spans="1:29" ht="12.6" customHeight="1" x14ac:dyDescent="0.45">
      <c r="A16" s="397">
        <f>'貴社入力(控え)'!A16</f>
        <v>0</v>
      </c>
      <c r="B16" s="398"/>
      <c r="C16" s="398"/>
      <c r="D16" s="399"/>
      <c r="E16" s="400">
        <f>'貴社入力(控え)'!E16</f>
        <v>0</v>
      </c>
      <c r="F16" s="401"/>
      <c r="G16" s="402">
        <f>'貴社入力(控え)'!G16</f>
        <v>0</v>
      </c>
      <c r="H16" s="403"/>
      <c r="I16" s="404"/>
      <c r="K16" s="405">
        <f>'貴社入力(控え)'!K16</f>
        <v>0</v>
      </c>
      <c r="L16" s="406"/>
      <c r="M16" s="406"/>
      <c r="N16" s="406"/>
      <c r="O16" s="407"/>
      <c r="P16" s="408">
        <f>'貴社入力(控え)'!P16</f>
        <v>0</v>
      </c>
      <c r="Q16" s="409"/>
      <c r="R16" s="410">
        <f>'貴社入力(控え)'!R16</f>
        <v>0</v>
      </c>
      <c r="S16" s="411"/>
      <c r="T16" s="286">
        <f>IF(P16="","",P16*R16)</f>
        <v>0</v>
      </c>
      <c r="U16" s="287"/>
      <c r="V16" s="288"/>
      <c r="X16" s="392" t="s">
        <v>20</v>
      </c>
      <c r="Y16" s="393"/>
      <c r="Z16" s="286"/>
      <c r="AA16" s="287"/>
      <c r="AB16" s="294"/>
    </row>
    <row r="17" spans="1:28" ht="12.6" customHeight="1" x14ac:dyDescent="0.45">
      <c r="A17" s="372"/>
      <c r="B17" s="373"/>
      <c r="C17" s="373"/>
      <c r="D17" s="374"/>
      <c r="E17" s="375"/>
      <c r="F17" s="376"/>
      <c r="G17" s="377"/>
      <c r="H17" s="378"/>
      <c r="I17" s="379"/>
      <c r="K17" s="380"/>
      <c r="L17" s="381"/>
      <c r="M17" s="381"/>
      <c r="N17" s="381"/>
      <c r="O17" s="382"/>
      <c r="P17" s="386"/>
      <c r="Q17" s="387"/>
      <c r="R17" s="365"/>
      <c r="S17" s="389"/>
      <c r="T17" s="396"/>
      <c r="U17" s="360"/>
      <c r="V17" s="361"/>
      <c r="X17" s="394"/>
      <c r="Y17" s="395"/>
      <c r="Z17" s="289"/>
      <c r="AA17" s="290"/>
      <c r="AB17" s="295"/>
    </row>
    <row r="18" spans="1:28" ht="12.6" customHeight="1" x14ac:dyDescent="0.45">
      <c r="A18" s="369">
        <f>'貴社入力(控え)'!A18</f>
        <v>0</v>
      </c>
      <c r="B18" s="370"/>
      <c r="C18" s="370"/>
      <c r="D18" s="371"/>
      <c r="E18" s="344">
        <f>'貴社入力(控え)'!E18</f>
        <v>0</v>
      </c>
      <c r="F18" s="345"/>
      <c r="G18" s="348">
        <f>'貴社入力(控え)'!G18</f>
        <v>0</v>
      </c>
      <c r="H18" s="349"/>
      <c r="I18" s="350"/>
      <c r="K18" s="380">
        <f>'貴社入力(控え)'!K18</f>
        <v>0</v>
      </c>
      <c r="L18" s="381"/>
      <c r="M18" s="381"/>
      <c r="N18" s="381"/>
      <c r="O18" s="382"/>
      <c r="P18" s="386">
        <f>'貴社入力(控え)'!P18</f>
        <v>0</v>
      </c>
      <c r="Q18" s="387"/>
      <c r="R18" s="365">
        <f>'貴社入力(控え)'!R18</f>
        <v>0</v>
      </c>
      <c r="S18" s="389"/>
      <c r="T18" s="365">
        <f t="shared" ref="T18" si="0">IF(P18="","",P18*R18)</f>
        <v>0</v>
      </c>
      <c r="U18" s="366"/>
      <c r="V18" s="367"/>
      <c r="X18" s="392" t="s">
        <v>19</v>
      </c>
      <c r="Y18" s="393"/>
      <c r="Z18" s="286"/>
      <c r="AA18" s="287"/>
      <c r="AB18" s="294"/>
    </row>
    <row r="19" spans="1:28" ht="12.6" customHeight="1" x14ac:dyDescent="0.45">
      <c r="A19" s="372"/>
      <c r="B19" s="373"/>
      <c r="C19" s="373"/>
      <c r="D19" s="374"/>
      <c r="E19" s="375"/>
      <c r="F19" s="376"/>
      <c r="G19" s="377"/>
      <c r="H19" s="378"/>
      <c r="I19" s="379"/>
      <c r="K19" s="380"/>
      <c r="L19" s="381"/>
      <c r="M19" s="381"/>
      <c r="N19" s="381"/>
      <c r="O19" s="382"/>
      <c r="P19" s="386"/>
      <c r="Q19" s="387"/>
      <c r="R19" s="365"/>
      <c r="S19" s="389"/>
      <c r="T19" s="368"/>
      <c r="U19" s="366"/>
      <c r="V19" s="367"/>
      <c r="X19" s="394"/>
      <c r="Y19" s="395"/>
      <c r="Z19" s="289"/>
      <c r="AA19" s="290"/>
      <c r="AB19" s="295"/>
    </row>
    <row r="20" spans="1:28" ht="12.6" customHeight="1" x14ac:dyDescent="0.45">
      <c r="A20" s="369">
        <f>'貴社入力(控え)'!A20</f>
        <v>0</v>
      </c>
      <c r="B20" s="370"/>
      <c r="C20" s="370"/>
      <c r="D20" s="371"/>
      <c r="E20" s="344">
        <f>'貴社入力(控え)'!E20</f>
        <v>0</v>
      </c>
      <c r="F20" s="345"/>
      <c r="G20" s="348">
        <f>'貴社入力(控え)'!G20</f>
        <v>0</v>
      </c>
      <c r="H20" s="349"/>
      <c r="I20" s="350"/>
      <c r="K20" s="380">
        <f>'貴社入力(控え)'!K20</f>
        <v>0</v>
      </c>
      <c r="L20" s="381"/>
      <c r="M20" s="381"/>
      <c r="N20" s="381"/>
      <c r="O20" s="382"/>
      <c r="P20" s="386">
        <f>'貴社入力(控え)'!P20</f>
        <v>0</v>
      </c>
      <c r="Q20" s="387"/>
      <c r="R20" s="365">
        <f>'貴社入力(控え)'!R20</f>
        <v>0</v>
      </c>
      <c r="S20" s="389"/>
      <c r="T20" s="365">
        <f t="shared" ref="T20" si="1">IF(P20="","",P20*R20)</f>
        <v>0</v>
      </c>
      <c r="U20" s="366"/>
      <c r="V20" s="367"/>
      <c r="X20" s="392" t="s">
        <v>18</v>
      </c>
      <c r="Y20" s="393"/>
      <c r="Z20" s="286"/>
      <c r="AA20" s="287"/>
      <c r="AB20" s="294"/>
    </row>
    <row r="21" spans="1:28" ht="12.6" customHeight="1" x14ac:dyDescent="0.45">
      <c r="A21" s="372"/>
      <c r="B21" s="373"/>
      <c r="C21" s="373"/>
      <c r="D21" s="374"/>
      <c r="E21" s="375"/>
      <c r="F21" s="376"/>
      <c r="G21" s="377"/>
      <c r="H21" s="378"/>
      <c r="I21" s="379"/>
      <c r="K21" s="380"/>
      <c r="L21" s="381"/>
      <c r="M21" s="381"/>
      <c r="N21" s="381"/>
      <c r="O21" s="382"/>
      <c r="P21" s="386"/>
      <c r="Q21" s="387"/>
      <c r="R21" s="365"/>
      <c r="S21" s="389"/>
      <c r="T21" s="368"/>
      <c r="U21" s="366"/>
      <c r="V21" s="367"/>
      <c r="X21" s="394"/>
      <c r="Y21" s="395"/>
      <c r="Z21" s="289"/>
      <c r="AA21" s="290"/>
      <c r="AB21" s="295"/>
    </row>
    <row r="22" spans="1:28" ht="12.6" customHeight="1" x14ac:dyDescent="0.45">
      <c r="A22" s="369">
        <f>'貴社入力(控え)'!A22</f>
        <v>0</v>
      </c>
      <c r="B22" s="370"/>
      <c r="C22" s="370"/>
      <c r="D22" s="371"/>
      <c r="E22" s="344">
        <f>'貴社入力(控え)'!E22</f>
        <v>0</v>
      </c>
      <c r="F22" s="345"/>
      <c r="G22" s="348">
        <f>'貴社入力(控え)'!G22</f>
        <v>0</v>
      </c>
      <c r="H22" s="349"/>
      <c r="I22" s="350"/>
      <c r="K22" s="380">
        <f>'貴社入力(控え)'!K22</f>
        <v>0</v>
      </c>
      <c r="L22" s="381"/>
      <c r="M22" s="381"/>
      <c r="N22" s="381"/>
      <c r="O22" s="382"/>
      <c r="P22" s="386">
        <f>'貴社入力(控え)'!P22</f>
        <v>0</v>
      </c>
      <c r="Q22" s="387"/>
      <c r="R22" s="365">
        <f>'貴社入力(控え)'!R22</f>
        <v>0</v>
      </c>
      <c r="S22" s="389"/>
      <c r="T22" s="365">
        <f t="shared" ref="T22" si="2">IF(P22="","",P22*R22)</f>
        <v>0</v>
      </c>
      <c r="U22" s="366"/>
      <c r="V22" s="367"/>
      <c r="X22" s="392" t="s">
        <v>17</v>
      </c>
      <c r="Y22" s="393"/>
      <c r="Z22" s="286"/>
      <c r="AA22" s="287"/>
      <c r="AB22" s="294"/>
    </row>
    <row r="23" spans="1:28" ht="12.6" customHeight="1" x14ac:dyDescent="0.45">
      <c r="A23" s="372"/>
      <c r="B23" s="373"/>
      <c r="C23" s="373"/>
      <c r="D23" s="374"/>
      <c r="E23" s="375"/>
      <c r="F23" s="376"/>
      <c r="G23" s="377"/>
      <c r="H23" s="378"/>
      <c r="I23" s="379"/>
      <c r="K23" s="380"/>
      <c r="L23" s="381"/>
      <c r="M23" s="381"/>
      <c r="N23" s="381"/>
      <c r="O23" s="382"/>
      <c r="P23" s="386"/>
      <c r="Q23" s="387"/>
      <c r="R23" s="365"/>
      <c r="S23" s="389"/>
      <c r="T23" s="368"/>
      <c r="U23" s="366"/>
      <c r="V23" s="367"/>
      <c r="X23" s="394"/>
      <c r="Y23" s="395"/>
      <c r="Z23" s="289"/>
      <c r="AA23" s="290"/>
      <c r="AB23" s="295"/>
    </row>
    <row r="24" spans="1:28" ht="12.6" customHeight="1" x14ac:dyDescent="0.45">
      <c r="A24" s="369">
        <f>'貴社入力(控え)'!A24</f>
        <v>0</v>
      </c>
      <c r="B24" s="370"/>
      <c r="C24" s="370"/>
      <c r="D24" s="371"/>
      <c r="E24" s="344">
        <f>'貴社入力(控え)'!E24</f>
        <v>0</v>
      </c>
      <c r="F24" s="345"/>
      <c r="G24" s="348">
        <f>'貴社入力(控え)'!G24</f>
        <v>0</v>
      </c>
      <c r="H24" s="349"/>
      <c r="I24" s="350"/>
      <c r="K24" s="380">
        <f>'貴社入力(控え)'!K24</f>
        <v>0</v>
      </c>
      <c r="L24" s="381"/>
      <c r="M24" s="381"/>
      <c r="N24" s="381"/>
      <c r="O24" s="382"/>
      <c r="P24" s="386">
        <f>'貴社入力(控え)'!P24</f>
        <v>0</v>
      </c>
      <c r="Q24" s="387"/>
      <c r="R24" s="365">
        <f>'貴社入力(控え)'!R24</f>
        <v>0</v>
      </c>
      <c r="S24" s="389"/>
      <c r="T24" s="365">
        <f t="shared" ref="T24" si="3">IF(P24="","",P24*R24)</f>
        <v>0</v>
      </c>
      <c r="U24" s="366"/>
      <c r="V24" s="367"/>
      <c r="X24" s="64" t="s">
        <v>16</v>
      </c>
      <c r="Y24" s="292"/>
      <c r="Z24" s="286"/>
      <c r="AA24" s="287"/>
      <c r="AB24" s="294"/>
    </row>
    <row r="25" spans="1:28" ht="12.6" customHeight="1" x14ac:dyDescent="0.45">
      <c r="A25" s="372"/>
      <c r="B25" s="373"/>
      <c r="C25" s="373"/>
      <c r="D25" s="374"/>
      <c r="E25" s="375"/>
      <c r="F25" s="376"/>
      <c r="G25" s="377"/>
      <c r="H25" s="378"/>
      <c r="I25" s="379"/>
      <c r="K25" s="380"/>
      <c r="L25" s="381"/>
      <c r="M25" s="381"/>
      <c r="N25" s="381"/>
      <c r="O25" s="382"/>
      <c r="P25" s="386"/>
      <c r="Q25" s="387"/>
      <c r="R25" s="365"/>
      <c r="S25" s="389"/>
      <c r="T25" s="368"/>
      <c r="U25" s="366"/>
      <c r="V25" s="367"/>
      <c r="X25" s="65" t="s">
        <v>15</v>
      </c>
      <c r="Y25" s="293"/>
      <c r="Z25" s="289"/>
      <c r="AA25" s="290"/>
      <c r="AB25" s="295"/>
    </row>
    <row r="26" spans="1:28" ht="12.6" customHeight="1" x14ac:dyDescent="0.45">
      <c r="A26" s="369">
        <f>'貴社入力(控え)'!A26</f>
        <v>0</v>
      </c>
      <c r="B26" s="370"/>
      <c r="C26" s="370"/>
      <c r="D26" s="371"/>
      <c r="E26" s="344">
        <f>'貴社入力(控え)'!E26</f>
        <v>0</v>
      </c>
      <c r="F26" s="345"/>
      <c r="G26" s="348">
        <f>'貴社入力(控え)'!G26</f>
        <v>0</v>
      </c>
      <c r="H26" s="349"/>
      <c r="I26" s="350"/>
      <c r="K26" s="380">
        <f>'貴社入力(控え)'!K26</f>
        <v>0</v>
      </c>
      <c r="L26" s="381"/>
      <c r="M26" s="381"/>
      <c r="N26" s="381"/>
      <c r="O26" s="382"/>
      <c r="P26" s="386">
        <f>'貴社入力(控え)'!P26</f>
        <v>0</v>
      </c>
      <c r="Q26" s="387"/>
      <c r="R26" s="365">
        <f>'貴社入力(控え)'!R26</f>
        <v>0</v>
      </c>
      <c r="S26" s="389"/>
      <c r="T26" s="365">
        <f t="shared" ref="T26" si="4">IF(P26="","",P26*R26)</f>
        <v>0</v>
      </c>
      <c r="U26" s="366"/>
      <c r="V26" s="367"/>
      <c r="X26" s="64" t="s">
        <v>16</v>
      </c>
      <c r="Y26" s="292"/>
      <c r="Z26" s="286"/>
      <c r="AA26" s="287"/>
      <c r="AB26" s="294"/>
    </row>
    <row r="27" spans="1:28" ht="12.6" customHeight="1" x14ac:dyDescent="0.45">
      <c r="A27" s="372"/>
      <c r="B27" s="373"/>
      <c r="C27" s="373"/>
      <c r="D27" s="374"/>
      <c r="E27" s="375"/>
      <c r="F27" s="376"/>
      <c r="G27" s="377"/>
      <c r="H27" s="378"/>
      <c r="I27" s="379"/>
      <c r="K27" s="380"/>
      <c r="L27" s="381"/>
      <c r="M27" s="381"/>
      <c r="N27" s="381"/>
      <c r="O27" s="382"/>
      <c r="P27" s="386"/>
      <c r="Q27" s="387"/>
      <c r="R27" s="365"/>
      <c r="S27" s="389"/>
      <c r="T27" s="368"/>
      <c r="U27" s="366"/>
      <c r="V27" s="367"/>
      <c r="X27" s="65" t="s">
        <v>15</v>
      </c>
      <c r="Y27" s="293"/>
      <c r="Z27" s="289"/>
      <c r="AA27" s="290"/>
      <c r="AB27" s="295"/>
    </row>
    <row r="28" spans="1:28" ht="12.6" customHeight="1" x14ac:dyDescent="0.45">
      <c r="A28" s="369">
        <f>'貴社入力(控え)'!A28</f>
        <v>0</v>
      </c>
      <c r="B28" s="370"/>
      <c r="C28" s="370"/>
      <c r="D28" s="371"/>
      <c r="E28" s="344">
        <f>'貴社入力(控え)'!E28</f>
        <v>0</v>
      </c>
      <c r="F28" s="345"/>
      <c r="G28" s="348">
        <f>'貴社入力(控え)'!G28</f>
        <v>0</v>
      </c>
      <c r="H28" s="349"/>
      <c r="I28" s="350"/>
      <c r="K28" s="380">
        <f>'貴社入力(控え)'!K28</f>
        <v>0</v>
      </c>
      <c r="L28" s="381"/>
      <c r="M28" s="381"/>
      <c r="N28" s="381"/>
      <c r="O28" s="382"/>
      <c r="P28" s="386">
        <f>'貴社入力(控え)'!P28</f>
        <v>0</v>
      </c>
      <c r="Q28" s="387"/>
      <c r="R28" s="365">
        <f>'貴社入力(控え)'!R28</f>
        <v>0</v>
      </c>
      <c r="S28" s="389"/>
      <c r="T28" s="365">
        <f t="shared" ref="T28" si="5">IF(P28="","",P28*R28)</f>
        <v>0</v>
      </c>
      <c r="U28" s="366"/>
      <c r="V28" s="367"/>
      <c r="X28" s="64" t="s">
        <v>16</v>
      </c>
      <c r="Y28" s="292"/>
      <c r="Z28" s="286"/>
      <c r="AA28" s="287"/>
      <c r="AB28" s="294"/>
    </row>
    <row r="29" spans="1:28" ht="12.6" customHeight="1" x14ac:dyDescent="0.45">
      <c r="A29" s="372"/>
      <c r="B29" s="373"/>
      <c r="C29" s="373"/>
      <c r="D29" s="374"/>
      <c r="E29" s="375"/>
      <c r="F29" s="376"/>
      <c r="G29" s="377"/>
      <c r="H29" s="378"/>
      <c r="I29" s="379"/>
      <c r="K29" s="383"/>
      <c r="L29" s="384"/>
      <c r="M29" s="384"/>
      <c r="N29" s="384"/>
      <c r="O29" s="385"/>
      <c r="P29" s="344"/>
      <c r="Q29" s="388"/>
      <c r="R29" s="390"/>
      <c r="S29" s="391"/>
      <c r="T29" s="368"/>
      <c r="U29" s="366"/>
      <c r="V29" s="367"/>
      <c r="X29" s="65" t="s">
        <v>15</v>
      </c>
      <c r="Y29" s="293"/>
      <c r="Z29" s="289"/>
      <c r="AA29" s="290"/>
      <c r="AB29" s="295"/>
    </row>
    <row r="30" spans="1:28" ht="12.6" customHeight="1" x14ac:dyDescent="0.45">
      <c r="A30" s="369">
        <f>'貴社入力(控え)'!A30</f>
        <v>0</v>
      </c>
      <c r="B30" s="370"/>
      <c r="C30" s="370"/>
      <c r="D30" s="371"/>
      <c r="E30" s="344">
        <f>'貴社入力(控え)'!E30</f>
        <v>0</v>
      </c>
      <c r="F30" s="345"/>
      <c r="G30" s="348">
        <f>'貴社入力(控え)'!G30</f>
        <v>0</v>
      </c>
      <c r="H30" s="349"/>
      <c r="I30" s="350"/>
      <c r="K30" s="380">
        <f>'貴社入力(控え)'!K30</f>
        <v>0</v>
      </c>
      <c r="L30" s="381"/>
      <c r="M30" s="381"/>
      <c r="N30" s="381"/>
      <c r="O30" s="382"/>
      <c r="P30" s="386">
        <f>'貴社入力(控え)'!P30</f>
        <v>0</v>
      </c>
      <c r="Q30" s="387"/>
      <c r="R30" s="365">
        <f>'貴社入力(控え)'!R30</f>
        <v>0</v>
      </c>
      <c r="S30" s="389"/>
      <c r="T30" s="365">
        <f t="shared" ref="T30" si="6">IF(P30="","",P30*R30)</f>
        <v>0</v>
      </c>
      <c r="U30" s="366"/>
      <c r="V30" s="367"/>
      <c r="X30" s="64" t="s">
        <v>16</v>
      </c>
      <c r="Y30" s="292"/>
      <c r="Z30" s="286"/>
      <c r="AA30" s="287"/>
      <c r="AB30" s="294"/>
    </row>
    <row r="31" spans="1:28" ht="12.6" customHeight="1" x14ac:dyDescent="0.45">
      <c r="A31" s="372"/>
      <c r="B31" s="373"/>
      <c r="C31" s="373"/>
      <c r="D31" s="374"/>
      <c r="E31" s="375"/>
      <c r="F31" s="376"/>
      <c r="G31" s="377"/>
      <c r="H31" s="378"/>
      <c r="I31" s="379"/>
      <c r="K31" s="383"/>
      <c r="L31" s="384"/>
      <c r="M31" s="384"/>
      <c r="N31" s="384"/>
      <c r="O31" s="385"/>
      <c r="P31" s="344"/>
      <c r="Q31" s="388"/>
      <c r="R31" s="390"/>
      <c r="S31" s="391"/>
      <c r="T31" s="368"/>
      <c r="U31" s="366"/>
      <c r="V31" s="367"/>
      <c r="X31" s="65" t="s">
        <v>15</v>
      </c>
      <c r="Y31" s="293"/>
      <c r="Z31" s="289"/>
      <c r="AA31" s="290"/>
      <c r="AB31" s="295"/>
    </row>
    <row r="32" spans="1:28" ht="12.6" customHeight="1" x14ac:dyDescent="0.45">
      <c r="A32" s="369">
        <f>'貴社入力(控え)'!A32</f>
        <v>0</v>
      </c>
      <c r="B32" s="370"/>
      <c r="C32" s="370"/>
      <c r="D32" s="371"/>
      <c r="E32" s="344">
        <f>'貴社入力(控え)'!E32</f>
        <v>0</v>
      </c>
      <c r="F32" s="345"/>
      <c r="G32" s="348">
        <f>'貴社入力(控え)'!G32</f>
        <v>0</v>
      </c>
      <c r="H32" s="349"/>
      <c r="I32" s="350"/>
      <c r="K32" s="380">
        <f>'貴社入力(控え)'!K32</f>
        <v>0</v>
      </c>
      <c r="L32" s="381"/>
      <c r="M32" s="381"/>
      <c r="N32" s="381"/>
      <c r="O32" s="382"/>
      <c r="P32" s="386">
        <f>'貴社入力(控え)'!P32</f>
        <v>0</v>
      </c>
      <c r="Q32" s="387"/>
      <c r="R32" s="365">
        <f>'貴社入力(控え)'!R32</f>
        <v>0</v>
      </c>
      <c r="S32" s="389"/>
      <c r="T32" s="365">
        <f t="shared" ref="T32" si="7">IF(P32="","",P32*R32)</f>
        <v>0</v>
      </c>
      <c r="U32" s="366"/>
      <c r="V32" s="367"/>
      <c r="X32" s="64" t="s">
        <v>16</v>
      </c>
      <c r="Y32" s="292"/>
      <c r="Z32" s="286"/>
      <c r="AA32" s="287"/>
      <c r="AB32" s="294"/>
    </row>
    <row r="33" spans="1:28" ht="12.6" customHeight="1" x14ac:dyDescent="0.45">
      <c r="A33" s="372"/>
      <c r="B33" s="373"/>
      <c r="C33" s="373"/>
      <c r="D33" s="374"/>
      <c r="E33" s="375"/>
      <c r="F33" s="376"/>
      <c r="G33" s="377"/>
      <c r="H33" s="378"/>
      <c r="I33" s="379"/>
      <c r="K33" s="383"/>
      <c r="L33" s="384"/>
      <c r="M33" s="384"/>
      <c r="N33" s="384"/>
      <c r="O33" s="385"/>
      <c r="P33" s="344"/>
      <c r="Q33" s="388"/>
      <c r="R33" s="390"/>
      <c r="S33" s="391"/>
      <c r="T33" s="368"/>
      <c r="U33" s="366"/>
      <c r="V33" s="367"/>
      <c r="W33" s="66"/>
      <c r="X33" s="65" t="s">
        <v>15</v>
      </c>
      <c r="Y33" s="293"/>
      <c r="Z33" s="289"/>
      <c r="AA33" s="290"/>
      <c r="AB33" s="295"/>
    </row>
    <row r="34" spans="1:28" ht="12.6" customHeight="1" x14ac:dyDescent="0.45">
      <c r="A34" s="369">
        <f>'貴社入力(控え)'!A34</f>
        <v>0</v>
      </c>
      <c r="B34" s="370"/>
      <c r="C34" s="370"/>
      <c r="D34" s="371"/>
      <c r="E34" s="344">
        <f>'貴社入力(控え)'!E34</f>
        <v>0</v>
      </c>
      <c r="F34" s="345"/>
      <c r="G34" s="348">
        <f>'貴社入力(控え)'!G34</f>
        <v>0</v>
      </c>
      <c r="H34" s="349"/>
      <c r="I34" s="350"/>
      <c r="K34" s="380">
        <f>'貴社入力(控え)'!K34</f>
        <v>0</v>
      </c>
      <c r="L34" s="381"/>
      <c r="M34" s="381"/>
      <c r="N34" s="381"/>
      <c r="O34" s="382"/>
      <c r="P34" s="386">
        <f>'貴社入力(控え)'!P34</f>
        <v>0</v>
      </c>
      <c r="Q34" s="387"/>
      <c r="R34" s="365">
        <f>'貴社入力(控え)'!R34</f>
        <v>0</v>
      </c>
      <c r="S34" s="389"/>
      <c r="T34" s="365">
        <f t="shared" ref="T34" si="8">IF(P34="","",P34*R34)</f>
        <v>0</v>
      </c>
      <c r="U34" s="366"/>
      <c r="V34" s="367"/>
      <c r="W34" s="60"/>
      <c r="X34" s="64" t="s">
        <v>16</v>
      </c>
      <c r="Y34" s="292"/>
      <c r="Z34" s="286"/>
      <c r="AA34" s="287"/>
      <c r="AB34" s="294"/>
    </row>
    <row r="35" spans="1:28" ht="12.6" customHeight="1" x14ac:dyDescent="0.45">
      <c r="A35" s="372"/>
      <c r="B35" s="373"/>
      <c r="C35" s="373"/>
      <c r="D35" s="374"/>
      <c r="E35" s="375"/>
      <c r="F35" s="376"/>
      <c r="G35" s="377"/>
      <c r="H35" s="378"/>
      <c r="I35" s="379"/>
      <c r="K35" s="383"/>
      <c r="L35" s="384"/>
      <c r="M35" s="384"/>
      <c r="N35" s="384"/>
      <c r="O35" s="385"/>
      <c r="P35" s="344"/>
      <c r="Q35" s="388"/>
      <c r="R35" s="390"/>
      <c r="S35" s="391"/>
      <c r="T35" s="368"/>
      <c r="U35" s="366"/>
      <c r="V35" s="367"/>
      <c r="W35" s="60"/>
      <c r="X35" s="65" t="s">
        <v>15</v>
      </c>
      <c r="Y35" s="293"/>
      <c r="Z35" s="289"/>
      <c r="AA35" s="290"/>
      <c r="AB35" s="295"/>
    </row>
    <row r="36" spans="1:28" ht="12.6" customHeight="1" x14ac:dyDescent="0.45">
      <c r="A36" s="338" t="s">
        <v>63</v>
      </c>
      <c r="B36" s="339"/>
      <c r="C36" s="339"/>
      <c r="D36" s="340"/>
      <c r="E36" s="344"/>
      <c r="F36" s="345"/>
      <c r="G36" s="348">
        <f>'貴社入力(控え)'!G36</f>
        <v>0</v>
      </c>
      <c r="H36" s="349"/>
      <c r="I36" s="350"/>
      <c r="K36" s="354" t="s">
        <v>14</v>
      </c>
      <c r="L36" s="355"/>
      <c r="M36" s="355"/>
      <c r="N36" s="355"/>
      <c r="O36" s="356"/>
      <c r="P36" s="354"/>
      <c r="Q36" s="356"/>
      <c r="R36" s="358">
        <v>0.1</v>
      </c>
      <c r="S36" s="355"/>
      <c r="T36" s="359">
        <f>SUM(T16:V35)*0.1</f>
        <v>0</v>
      </c>
      <c r="U36" s="360"/>
      <c r="V36" s="361"/>
      <c r="W36" s="60"/>
      <c r="X36" s="64" t="s">
        <v>13</v>
      </c>
      <c r="Y36" s="292"/>
      <c r="Z36" s="286"/>
      <c r="AA36" s="287"/>
      <c r="AB36" s="294"/>
    </row>
    <row r="37" spans="1:28" ht="12.6" customHeight="1" thickBot="1" x14ac:dyDescent="0.5">
      <c r="A37" s="341"/>
      <c r="B37" s="342"/>
      <c r="C37" s="342"/>
      <c r="D37" s="343"/>
      <c r="E37" s="346"/>
      <c r="F37" s="347"/>
      <c r="G37" s="351"/>
      <c r="H37" s="352"/>
      <c r="I37" s="353"/>
      <c r="K37" s="323"/>
      <c r="L37" s="357"/>
      <c r="M37" s="357"/>
      <c r="N37" s="357"/>
      <c r="O37" s="324"/>
      <c r="P37" s="323"/>
      <c r="Q37" s="324"/>
      <c r="R37" s="323"/>
      <c r="S37" s="357"/>
      <c r="T37" s="362"/>
      <c r="U37" s="363"/>
      <c r="V37" s="364"/>
      <c r="W37" s="60"/>
      <c r="X37" s="65" t="s">
        <v>12</v>
      </c>
      <c r="Y37" s="293"/>
      <c r="Z37" s="289"/>
      <c r="AA37" s="290"/>
      <c r="AB37" s="295"/>
    </row>
    <row r="38" spans="1:28" ht="12.6" customHeight="1" x14ac:dyDescent="0.45">
      <c r="A38" s="325" t="s">
        <v>11</v>
      </c>
      <c r="B38" s="327" t="s">
        <v>10</v>
      </c>
      <c r="C38" s="327"/>
      <c r="D38" s="328"/>
      <c r="E38" s="331"/>
      <c r="F38" s="332"/>
      <c r="G38" s="332"/>
      <c r="H38" s="332"/>
      <c r="I38" s="333"/>
      <c r="K38" s="337" t="s">
        <v>9</v>
      </c>
      <c r="L38" s="337"/>
      <c r="M38" s="337"/>
      <c r="N38" s="337"/>
      <c r="O38" s="337"/>
      <c r="P38" s="337"/>
      <c r="Q38" s="337"/>
      <c r="R38" s="337"/>
      <c r="S38" s="337"/>
      <c r="T38" s="286">
        <f>SUM(T16:V36)</f>
        <v>0</v>
      </c>
      <c r="U38" s="287"/>
      <c r="V38" s="288"/>
      <c r="W38" s="60"/>
      <c r="X38" s="63"/>
      <c r="Y38" s="292"/>
      <c r="Z38" s="286"/>
      <c r="AA38" s="287"/>
      <c r="AB38" s="294"/>
    </row>
    <row r="39" spans="1:28" ht="12.6" customHeight="1" x14ac:dyDescent="0.45">
      <c r="A39" s="326"/>
      <c r="B39" s="329"/>
      <c r="C39" s="329"/>
      <c r="D39" s="330"/>
      <c r="E39" s="334"/>
      <c r="F39" s="335"/>
      <c r="G39" s="335"/>
      <c r="H39" s="335"/>
      <c r="I39" s="336"/>
      <c r="K39" s="337"/>
      <c r="L39" s="337"/>
      <c r="M39" s="337"/>
      <c r="N39" s="337"/>
      <c r="O39" s="337"/>
      <c r="P39" s="337"/>
      <c r="Q39" s="337"/>
      <c r="R39" s="337"/>
      <c r="S39" s="337"/>
      <c r="T39" s="289"/>
      <c r="U39" s="290"/>
      <c r="V39" s="291"/>
      <c r="W39" s="60"/>
      <c r="X39" s="67"/>
      <c r="Y39" s="293"/>
      <c r="Z39" s="289"/>
      <c r="AA39" s="290"/>
      <c r="AB39" s="295"/>
    </row>
    <row r="40" spans="1:28" ht="12.6" customHeight="1" x14ac:dyDescent="0.45">
      <c r="A40" s="308" t="s">
        <v>8</v>
      </c>
      <c r="B40" s="310" t="s">
        <v>7</v>
      </c>
      <c r="C40" s="310"/>
      <c r="D40" s="311"/>
      <c r="E40" s="286"/>
      <c r="F40" s="314"/>
      <c r="G40" s="314"/>
      <c r="H40" s="314"/>
      <c r="I40" s="315"/>
      <c r="K40" s="319" t="s">
        <v>6</v>
      </c>
      <c r="L40" s="320"/>
      <c r="M40" s="320"/>
      <c r="N40" s="320"/>
      <c r="O40" s="321"/>
      <c r="P40" s="319"/>
      <c r="Q40" s="321"/>
      <c r="R40" s="319"/>
      <c r="S40" s="321"/>
      <c r="T40" s="286"/>
      <c r="U40" s="287"/>
      <c r="V40" s="288"/>
      <c r="W40" s="60"/>
      <c r="X40" s="63"/>
      <c r="Y40" s="292"/>
      <c r="Z40" s="286"/>
      <c r="AA40" s="287"/>
      <c r="AB40" s="294"/>
    </row>
    <row r="41" spans="1:28" ht="12.6" customHeight="1" thickBot="1" x14ac:dyDescent="0.5">
      <c r="A41" s="309"/>
      <c r="B41" s="312"/>
      <c r="C41" s="312"/>
      <c r="D41" s="313"/>
      <c r="E41" s="316"/>
      <c r="F41" s="317"/>
      <c r="G41" s="317"/>
      <c r="H41" s="317"/>
      <c r="I41" s="318"/>
      <c r="K41" s="300"/>
      <c r="L41" s="322"/>
      <c r="M41" s="322"/>
      <c r="N41" s="322"/>
      <c r="O41" s="301"/>
      <c r="P41" s="300"/>
      <c r="Q41" s="301"/>
      <c r="R41" s="323"/>
      <c r="S41" s="324"/>
      <c r="T41" s="289"/>
      <c r="U41" s="290"/>
      <c r="V41" s="291"/>
      <c r="W41" s="60"/>
      <c r="X41" s="67"/>
      <c r="Y41" s="293"/>
      <c r="Z41" s="289"/>
      <c r="AA41" s="290"/>
      <c r="AB41" s="295"/>
    </row>
    <row r="42" spans="1:28" ht="12.6" customHeight="1" x14ac:dyDescent="0.45">
      <c r="A42" s="285" t="s">
        <v>5</v>
      </c>
      <c r="B42" s="285"/>
      <c r="C42" s="285"/>
      <c r="D42" s="285"/>
      <c r="E42" s="285"/>
      <c r="F42" s="285"/>
      <c r="G42" s="285"/>
      <c r="H42" s="285"/>
      <c r="I42" s="285"/>
      <c r="K42" s="60"/>
      <c r="L42" s="60"/>
      <c r="M42" s="60"/>
      <c r="N42" s="60"/>
      <c r="O42" s="60"/>
      <c r="P42" s="60"/>
      <c r="Q42" s="296" t="s">
        <v>4</v>
      </c>
      <c r="R42" s="298" t="s">
        <v>3</v>
      </c>
      <c r="S42" s="299"/>
      <c r="T42" s="286">
        <f>SUM(T38:V41)</f>
        <v>0</v>
      </c>
      <c r="U42" s="287"/>
      <c r="V42" s="288"/>
      <c r="W42" s="60"/>
      <c r="X42" s="302" t="s">
        <v>2</v>
      </c>
      <c r="Y42" s="296" t="s">
        <v>1</v>
      </c>
      <c r="Z42" s="286">
        <f>SUM(Z16:AB41)</f>
        <v>0</v>
      </c>
      <c r="AA42" s="287"/>
      <c r="AB42" s="294"/>
    </row>
    <row r="43" spans="1:28" ht="12.6" customHeight="1" thickBot="1" x14ac:dyDescent="0.5">
      <c r="A43" s="285"/>
      <c r="B43" s="285"/>
      <c r="C43" s="285"/>
      <c r="D43" s="285"/>
      <c r="E43" s="285"/>
      <c r="F43" s="285"/>
      <c r="G43" s="285"/>
      <c r="H43" s="285"/>
      <c r="I43" s="285"/>
      <c r="K43" s="60"/>
      <c r="L43" s="60"/>
      <c r="M43" s="60"/>
      <c r="N43" s="60"/>
      <c r="O43" s="60"/>
      <c r="P43" s="60"/>
      <c r="Q43" s="297"/>
      <c r="R43" s="300"/>
      <c r="S43" s="301"/>
      <c r="T43" s="289"/>
      <c r="U43" s="290"/>
      <c r="V43" s="291"/>
      <c r="W43" s="60"/>
      <c r="X43" s="303"/>
      <c r="Y43" s="304"/>
      <c r="Z43" s="305"/>
      <c r="AA43" s="306"/>
      <c r="AB43" s="307"/>
    </row>
    <row r="44" spans="1:28" ht="12.6" customHeight="1" x14ac:dyDescent="0.45">
      <c r="A44" s="285" t="s">
        <v>0</v>
      </c>
      <c r="B44" s="285"/>
      <c r="C44" s="285"/>
      <c r="D44" s="285"/>
      <c r="E44" s="285"/>
      <c r="F44" s="285"/>
      <c r="G44" s="285"/>
      <c r="H44" s="285"/>
      <c r="I44" s="285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6"/>
      <c r="Y44" s="66"/>
    </row>
    <row r="45" spans="1:28" ht="12.6" customHeight="1" x14ac:dyDescent="0.45">
      <c r="A45" s="285"/>
      <c r="B45" s="285"/>
      <c r="C45" s="285"/>
      <c r="D45" s="285"/>
      <c r="E45" s="285"/>
      <c r="F45" s="285"/>
      <c r="G45" s="285"/>
      <c r="H45" s="285"/>
      <c r="I45" s="285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6"/>
      <c r="Y45" s="66"/>
    </row>
    <row r="47" spans="1:28" ht="18" customHeight="1" x14ac:dyDescent="0.45">
      <c r="C47" s="49" t="s">
        <v>55</v>
      </c>
      <c r="E47" s="49" t="s">
        <v>56</v>
      </c>
    </row>
    <row r="48" spans="1:28" ht="18" customHeight="1" x14ac:dyDescent="0.45">
      <c r="E48" s="49" t="s">
        <v>57</v>
      </c>
    </row>
    <row r="49" spans="5:5" ht="18" customHeight="1" x14ac:dyDescent="0.45">
      <c r="E49" s="49" t="s">
        <v>58</v>
      </c>
    </row>
  </sheetData>
  <sheetProtection sheet="1" objects="1" scenarios="1"/>
  <mergeCells count="161">
    <mergeCell ref="A1:AB1"/>
    <mergeCell ref="A2:H5"/>
    <mergeCell ref="M3:M5"/>
    <mergeCell ref="N3:O5"/>
    <mergeCell ref="P3:P5"/>
    <mergeCell ref="Q3:Q5"/>
    <mergeCell ref="R3:R5"/>
    <mergeCell ref="S3:S5"/>
    <mergeCell ref="T3:T5"/>
    <mergeCell ref="V3:X4"/>
    <mergeCell ref="L9:L10"/>
    <mergeCell ref="AB9:AB10"/>
    <mergeCell ref="A12:B12"/>
    <mergeCell ref="C12:K12"/>
    <mergeCell ref="V12:W12"/>
    <mergeCell ref="Y12:AA12"/>
    <mergeCell ref="Y3:AA4"/>
    <mergeCell ref="A6:B6"/>
    <mergeCell ref="C6:E6"/>
    <mergeCell ref="M6:N6"/>
    <mergeCell ref="V6:W7"/>
    <mergeCell ref="Y6:AB6"/>
    <mergeCell ref="A7:I9"/>
    <mergeCell ref="M8:T11"/>
    <mergeCell ref="V8:W11"/>
    <mergeCell ref="Y8:AA10"/>
    <mergeCell ref="A14:I14"/>
    <mergeCell ref="K14:V14"/>
    <mergeCell ref="X14:AB15"/>
    <mergeCell ref="A15:D15"/>
    <mergeCell ref="E15:F15"/>
    <mergeCell ref="G15:I15"/>
    <mergeCell ref="K15:O15"/>
    <mergeCell ref="P15:Q15"/>
    <mergeCell ref="R15:S15"/>
    <mergeCell ref="T15:V15"/>
    <mergeCell ref="T16:V17"/>
    <mergeCell ref="X16:Y17"/>
    <mergeCell ref="Z16:AB17"/>
    <mergeCell ref="A18:D19"/>
    <mergeCell ref="E18:F19"/>
    <mergeCell ref="G18:I19"/>
    <mergeCell ref="K18:O19"/>
    <mergeCell ref="P18:Q19"/>
    <mergeCell ref="R18:S19"/>
    <mergeCell ref="T18:V19"/>
    <mergeCell ref="A16:D17"/>
    <mergeCell ref="E16:F17"/>
    <mergeCell ref="G16:I17"/>
    <mergeCell ref="K16:O17"/>
    <mergeCell ref="P16:Q17"/>
    <mergeCell ref="R16:S17"/>
    <mergeCell ref="X18:Y19"/>
    <mergeCell ref="Z18:AB19"/>
    <mergeCell ref="A20:D21"/>
    <mergeCell ref="E20:F21"/>
    <mergeCell ref="G20:I21"/>
    <mergeCell ref="K20:O21"/>
    <mergeCell ref="P20:Q21"/>
    <mergeCell ref="R20:S21"/>
    <mergeCell ref="T20:V21"/>
    <mergeCell ref="X20:Y21"/>
    <mergeCell ref="Z20:AB21"/>
    <mergeCell ref="A22:D23"/>
    <mergeCell ref="E22:F23"/>
    <mergeCell ref="G22:I23"/>
    <mergeCell ref="K22:O23"/>
    <mergeCell ref="P22:Q23"/>
    <mergeCell ref="R22:S23"/>
    <mergeCell ref="T22:V23"/>
    <mergeCell ref="X22:Y23"/>
    <mergeCell ref="Z22:AB23"/>
    <mergeCell ref="T24:V25"/>
    <mergeCell ref="Y24:Y25"/>
    <mergeCell ref="Z24:AB25"/>
    <mergeCell ref="A26:D27"/>
    <mergeCell ref="E26:F27"/>
    <mergeCell ref="G26:I27"/>
    <mergeCell ref="K26:O27"/>
    <mergeCell ref="P26:Q27"/>
    <mergeCell ref="R26:S27"/>
    <mergeCell ref="T26:V27"/>
    <mergeCell ref="A24:D25"/>
    <mergeCell ref="E24:F25"/>
    <mergeCell ref="G24:I25"/>
    <mergeCell ref="K24:O25"/>
    <mergeCell ref="P24:Q25"/>
    <mergeCell ref="R24:S25"/>
    <mergeCell ref="Y26:Y27"/>
    <mergeCell ref="Z26:AB27"/>
    <mergeCell ref="A28:D29"/>
    <mergeCell ref="E28:F29"/>
    <mergeCell ref="G28:I29"/>
    <mergeCell ref="K28:O29"/>
    <mergeCell ref="P28:Q29"/>
    <mergeCell ref="R28:S29"/>
    <mergeCell ref="T28:V29"/>
    <mergeCell ref="Y28:Y29"/>
    <mergeCell ref="Z28:AB29"/>
    <mergeCell ref="A30:D31"/>
    <mergeCell ref="E30:F31"/>
    <mergeCell ref="G30:I31"/>
    <mergeCell ref="K30:O31"/>
    <mergeCell ref="P30:Q31"/>
    <mergeCell ref="R30:S31"/>
    <mergeCell ref="T30:V31"/>
    <mergeCell ref="Y30:Y31"/>
    <mergeCell ref="Z30:AB31"/>
    <mergeCell ref="T32:V33"/>
    <mergeCell ref="Y32:Y33"/>
    <mergeCell ref="Z32:AB33"/>
    <mergeCell ref="A34:D35"/>
    <mergeCell ref="E34:F35"/>
    <mergeCell ref="G34:I35"/>
    <mergeCell ref="K34:O35"/>
    <mergeCell ref="P34:Q35"/>
    <mergeCell ref="R34:S35"/>
    <mergeCell ref="T34:V35"/>
    <mergeCell ref="A32:D33"/>
    <mergeCell ref="E32:F33"/>
    <mergeCell ref="G32:I33"/>
    <mergeCell ref="K32:O33"/>
    <mergeCell ref="P32:Q33"/>
    <mergeCell ref="R32:S33"/>
    <mergeCell ref="Y34:Y35"/>
    <mergeCell ref="Z34:AB35"/>
    <mergeCell ref="A36:D37"/>
    <mergeCell ref="E36:F37"/>
    <mergeCell ref="G36:I37"/>
    <mergeCell ref="K36:O37"/>
    <mergeCell ref="P36:Q37"/>
    <mergeCell ref="R36:S37"/>
    <mergeCell ref="T36:V37"/>
    <mergeCell ref="Y36:Y37"/>
    <mergeCell ref="Z36:AB37"/>
    <mergeCell ref="A38:A39"/>
    <mergeCell ref="B38:D39"/>
    <mergeCell ref="E38:I39"/>
    <mergeCell ref="K38:O39"/>
    <mergeCell ref="P38:Q39"/>
    <mergeCell ref="R38:S39"/>
    <mergeCell ref="T38:V39"/>
    <mergeCell ref="Y38:Y39"/>
    <mergeCell ref="Z38:AB39"/>
    <mergeCell ref="A44:I45"/>
    <mergeCell ref="T40:V41"/>
    <mergeCell ref="Y40:Y41"/>
    <mergeCell ref="Z40:AB41"/>
    <mergeCell ref="A42:I43"/>
    <mergeCell ref="Q42:Q43"/>
    <mergeCell ref="R42:S43"/>
    <mergeCell ref="T42:V43"/>
    <mergeCell ref="X42:X43"/>
    <mergeCell ref="Y42:Y43"/>
    <mergeCell ref="Z42:AB43"/>
    <mergeCell ref="A40:A41"/>
    <mergeCell ref="B40:D41"/>
    <mergeCell ref="E40:I41"/>
    <mergeCell ref="K40:O41"/>
    <mergeCell ref="P40:Q41"/>
    <mergeCell ref="R40:S41"/>
  </mergeCells>
  <phoneticPr fontId="2"/>
  <printOptions horizontalCentered="1" verticalCentered="1"/>
  <pageMargins left="0.39370078740157483" right="0.19685039370078741" top="0.19685039370078741" bottom="0" header="0.51181102362204722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9CE6-D1E4-4EF5-A24A-152EB3E74617}">
  <dimension ref="A1:AC132"/>
  <sheetViews>
    <sheetView showZeros="0" view="pageBreakPreview" zoomScaleNormal="100" zoomScaleSheetLayoutView="100" workbookViewId="0">
      <selection activeCell="AE76" sqref="AE76"/>
    </sheetView>
  </sheetViews>
  <sheetFormatPr defaultRowHeight="18" customHeight="1" x14ac:dyDescent="0.45"/>
  <cols>
    <col min="1" max="1" width="2.875" style="1" customWidth="1"/>
    <col min="2" max="9" width="3.875" style="1" customWidth="1"/>
    <col min="10" max="10" width="1.125" style="1" customWidth="1"/>
    <col min="11" max="20" width="5.5" style="1" customWidth="1"/>
    <col min="21" max="22" width="6.5" style="1" customWidth="1"/>
    <col min="23" max="23" width="1.25" style="1" customWidth="1"/>
    <col min="24" max="24" width="3.875" style="1" customWidth="1"/>
    <col min="25" max="25" width="14.5" style="1" customWidth="1"/>
    <col min="26" max="28" width="6.875" style="1" customWidth="1"/>
    <col min="29" max="29" width="1" style="1" customWidth="1"/>
    <col min="30" max="16384" width="9" style="1"/>
  </cols>
  <sheetData>
    <row r="1" spans="1:29" ht="28.5" customHeight="1" x14ac:dyDescent="0.45">
      <c r="A1" s="184" t="s">
        <v>41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28"/>
    </row>
    <row r="2" spans="1:29" ht="12" customHeight="1" x14ac:dyDescent="0.45">
      <c r="A2" s="185" t="s">
        <v>39</v>
      </c>
      <c r="B2" s="185"/>
      <c r="C2" s="185"/>
      <c r="D2" s="185"/>
      <c r="E2" s="185"/>
      <c r="F2" s="185"/>
      <c r="G2" s="185"/>
      <c r="H2" s="18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28"/>
    </row>
    <row r="3" spans="1:29" ht="8.25" customHeight="1" x14ac:dyDescent="0.45">
      <c r="A3" s="185"/>
      <c r="B3" s="185"/>
      <c r="C3" s="185"/>
      <c r="D3" s="185"/>
      <c r="E3" s="185"/>
      <c r="F3" s="185"/>
      <c r="G3" s="185"/>
      <c r="H3" s="185"/>
      <c r="J3" s="29"/>
      <c r="K3" s="685">
        <v>44367</v>
      </c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28"/>
      <c r="X3" s="28"/>
      <c r="Y3" s="28"/>
      <c r="Z3" s="28"/>
      <c r="AA3" s="28"/>
      <c r="AB3" s="28"/>
      <c r="AC3" s="28"/>
    </row>
    <row r="4" spans="1:29" ht="8.25" customHeight="1" x14ac:dyDescent="0.45">
      <c r="A4" s="185"/>
      <c r="B4" s="185"/>
      <c r="C4" s="185"/>
      <c r="D4" s="185"/>
      <c r="E4" s="185"/>
      <c r="F4" s="185"/>
      <c r="G4" s="185"/>
      <c r="H4" s="185"/>
      <c r="I4" s="29"/>
      <c r="J4" s="29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22"/>
      <c r="X4" s="22"/>
      <c r="Y4" s="22"/>
      <c r="Z4" s="22"/>
      <c r="AA4" s="22"/>
      <c r="AB4" s="28"/>
      <c r="AC4" s="28"/>
    </row>
    <row r="5" spans="1:29" ht="15.75" customHeight="1" x14ac:dyDescent="0.45">
      <c r="A5" s="686" t="s">
        <v>38</v>
      </c>
      <c r="B5" s="686"/>
      <c r="C5" s="75" t="s">
        <v>37</v>
      </c>
      <c r="D5" s="75"/>
      <c r="E5" s="75"/>
      <c r="F5" s="30"/>
      <c r="G5" s="30"/>
      <c r="H5" s="30"/>
      <c r="I5" s="29"/>
      <c r="J5" s="29"/>
      <c r="K5" s="29"/>
      <c r="L5" s="29"/>
      <c r="M5" s="68" t="s">
        <v>36</v>
      </c>
      <c r="N5" s="68"/>
      <c r="O5" s="29"/>
      <c r="P5" s="29"/>
      <c r="Q5" s="29"/>
      <c r="R5" s="29"/>
      <c r="S5" s="29"/>
      <c r="V5" s="76" t="s">
        <v>35</v>
      </c>
      <c r="W5" s="76"/>
      <c r="X5" s="684" t="s">
        <v>46</v>
      </c>
      <c r="Y5" s="684"/>
      <c r="Z5" s="684"/>
      <c r="AA5" s="684"/>
      <c r="AB5" s="28"/>
      <c r="AC5" s="28"/>
    </row>
    <row r="6" spans="1:29" ht="8.25" customHeight="1" thickBot="1" x14ac:dyDescent="0.5">
      <c r="A6" s="526">
        <f>G35+T41</f>
        <v>4996700</v>
      </c>
      <c r="B6" s="527"/>
      <c r="C6" s="527"/>
      <c r="D6" s="527"/>
      <c r="E6" s="527"/>
      <c r="F6" s="527"/>
      <c r="G6" s="527"/>
      <c r="H6" s="527"/>
      <c r="I6" s="528"/>
      <c r="J6" s="29"/>
      <c r="K6" s="29"/>
      <c r="L6" s="29"/>
      <c r="M6" s="29"/>
      <c r="N6" s="29"/>
      <c r="O6" s="29"/>
      <c r="P6" s="29"/>
      <c r="Q6" s="29"/>
      <c r="R6" s="29"/>
      <c r="S6" s="29"/>
      <c r="V6" s="76"/>
      <c r="W6" s="76"/>
      <c r="X6" s="684"/>
      <c r="Y6" s="684"/>
      <c r="Z6" s="684"/>
      <c r="AA6" s="684"/>
      <c r="AB6" s="28"/>
      <c r="AC6" s="28"/>
    </row>
    <row r="7" spans="1:29" ht="8.25" customHeight="1" x14ac:dyDescent="0.45">
      <c r="A7" s="529"/>
      <c r="B7" s="530"/>
      <c r="C7" s="530"/>
      <c r="D7" s="530"/>
      <c r="E7" s="530"/>
      <c r="F7" s="530"/>
      <c r="G7" s="530"/>
      <c r="H7" s="530"/>
      <c r="I7" s="531"/>
      <c r="J7" s="26"/>
      <c r="L7" s="27"/>
      <c r="M7" s="675"/>
      <c r="N7" s="676"/>
      <c r="O7" s="676"/>
      <c r="P7" s="676"/>
      <c r="Q7" s="676"/>
      <c r="R7" s="676"/>
      <c r="S7" s="676"/>
      <c r="T7" s="677"/>
      <c r="V7" s="76" t="s">
        <v>34</v>
      </c>
      <c r="W7" s="76"/>
      <c r="X7" s="689" t="s">
        <v>47</v>
      </c>
      <c r="Y7" s="689"/>
      <c r="Z7" s="689"/>
      <c r="AA7" s="689"/>
    </row>
    <row r="8" spans="1:29" ht="9" customHeight="1" x14ac:dyDescent="0.45">
      <c r="A8" s="532"/>
      <c r="B8" s="533"/>
      <c r="C8" s="533"/>
      <c r="D8" s="533"/>
      <c r="E8" s="533"/>
      <c r="F8" s="533"/>
      <c r="G8" s="533"/>
      <c r="H8" s="533"/>
      <c r="I8" s="534"/>
      <c r="L8" s="186"/>
      <c r="M8" s="678"/>
      <c r="N8" s="679"/>
      <c r="O8" s="679"/>
      <c r="P8" s="679"/>
      <c r="Q8" s="679"/>
      <c r="R8" s="679"/>
      <c r="S8" s="679"/>
      <c r="T8" s="680"/>
      <c r="V8" s="76"/>
      <c r="W8" s="76"/>
      <c r="X8" s="689"/>
      <c r="Y8" s="689"/>
      <c r="Z8" s="689"/>
      <c r="AA8" s="689"/>
      <c r="AB8" s="625" t="s">
        <v>33</v>
      </c>
    </row>
    <row r="9" spans="1:29" ht="8.25" customHeight="1" x14ac:dyDescent="0.45">
      <c r="J9" s="26"/>
      <c r="L9" s="186"/>
      <c r="M9" s="678"/>
      <c r="N9" s="679"/>
      <c r="O9" s="679"/>
      <c r="P9" s="679"/>
      <c r="Q9" s="679"/>
      <c r="R9" s="679"/>
      <c r="S9" s="679"/>
      <c r="T9" s="680"/>
      <c r="V9" s="76"/>
      <c r="W9" s="76"/>
      <c r="X9" s="689"/>
      <c r="Y9" s="689"/>
      <c r="Z9" s="689"/>
      <c r="AA9" s="689"/>
      <c r="AB9" s="625"/>
    </row>
    <row r="10" spans="1:29" ht="6.75" customHeight="1" thickBot="1" x14ac:dyDescent="0.5">
      <c r="L10" s="25"/>
      <c r="M10" s="681"/>
      <c r="N10" s="682"/>
      <c r="O10" s="682"/>
      <c r="P10" s="682"/>
      <c r="Q10" s="682"/>
      <c r="R10" s="682"/>
      <c r="S10" s="682"/>
      <c r="T10" s="683"/>
      <c r="V10" s="76"/>
      <c r="W10" s="76"/>
      <c r="X10" s="689"/>
      <c r="Y10" s="689"/>
      <c r="Z10" s="689"/>
      <c r="AA10" s="689"/>
    </row>
    <row r="11" spans="1:29" ht="28.5" customHeight="1" x14ac:dyDescent="0.45">
      <c r="A11" s="552" t="s">
        <v>32</v>
      </c>
      <c r="B11" s="553"/>
      <c r="C11" s="687" t="s">
        <v>49</v>
      </c>
      <c r="D11" s="687"/>
      <c r="E11" s="687"/>
      <c r="F11" s="687"/>
      <c r="G11" s="687"/>
      <c r="H11" s="687"/>
      <c r="I11" s="687"/>
      <c r="J11" s="687"/>
      <c r="K11" s="688"/>
      <c r="V11" s="76" t="s">
        <v>31</v>
      </c>
      <c r="W11" s="76"/>
      <c r="X11" s="690" t="s">
        <v>48</v>
      </c>
      <c r="Y11" s="690"/>
      <c r="Z11" s="690"/>
      <c r="AA11" s="690"/>
    </row>
    <row r="12" spans="1:29" ht="6.75" customHeight="1" thickBot="1" x14ac:dyDescent="0.5">
      <c r="R12" s="22"/>
      <c r="S12" s="3"/>
      <c r="T12" s="3"/>
      <c r="U12" s="3"/>
      <c r="V12" s="3"/>
    </row>
    <row r="13" spans="1:29" ht="12.75" customHeight="1" x14ac:dyDescent="0.45">
      <c r="A13" s="552" t="s">
        <v>30</v>
      </c>
      <c r="B13" s="553"/>
      <c r="C13" s="553"/>
      <c r="D13" s="553"/>
      <c r="E13" s="553"/>
      <c r="F13" s="553"/>
      <c r="G13" s="553"/>
      <c r="H13" s="553"/>
      <c r="I13" s="554"/>
      <c r="J13" s="24"/>
      <c r="K13" s="552" t="s">
        <v>29</v>
      </c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4"/>
      <c r="W13" s="23"/>
      <c r="X13" s="267" t="s">
        <v>28</v>
      </c>
      <c r="Y13" s="268"/>
      <c r="Z13" s="268"/>
      <c r="AA13" s="268"/>
      <c r="AB13" s="269"/>
      <c r="AC13" s="3"/>
    </row>
    <row r="14" spans="1:29" ht="12" customHeight="1" x14ac:dyDescent="0.45">
      <c r="A14" s="72" t="s">
        <v>27</v>
      </c>
      <c r="B14" s="73"/>
      <c r="C14" s="73"/>
      <c r="D14" s="74"/>
      <c r="E14" s="72" t="s">
        <v>26</v>
      </c>
      <c r="F14" s="74"/>
      <c r="G14" s="72" t="s">
        <v>25</v>
      </c>
      <c r="H14" s="73"/>
      <c r="I14" s="74"/>
      <c r="K14" s="72" t="s">
        <v>24</v>
      </c>
      <c r="L14" s="73"/>
      <c r="M14" s="73"/>
      <c r="N14" s="73"/>
      <c r="O14" s="74"/>
      <c r="P14" s="72" t="s">
        <v>23</v>
      </c>
      <c r="Q14" s="74"/>
      <c r="R14" s="72" t="s">
        <v>22</v>
      </c>
      <c r="S14" s="74"/>
      <c r="T14" s="72" t="s">
        <v>21</v>
      </c>
      <c r="U14" s="73"/>
      <c r="V14" s="74"/>
      <c r="W14" s="22"/>
      <c r="X14" s="270"/>
      <c r="Y14" s="271"/>
      <c r="Z14" s="271"/>
      <c r="AA14" s="271"/>
      <c r="AB14" s="272"/>
      <c r="AC14" s="3"/>
    </row>
    <row r="15" spans="1:29" ht="12" customHeight="1" x14ac:dyDescent="0.45">
      <c r="A15" s="600" t="s">
        <v>42</v>
      </c>
      <c r="B15" s="601"/>
      <c r="C15" s="601"/>
      <c r="D15" s="602"/>
      <c r="E15" s="595">
        <v>1</v>
      </c>
      <c r="F15" s="596"/>
      <c r="G15" s="597">
        <v>17000</v>
      </c>
      <c r="H15" s="598"/>
      <c r="I15" s="599"/>
      <c r="K15" s="670" t="s">
        <v>51</v>
      </c>
      <c r="L15" s="671"/>
      <c r="M15" s="671"/>
      <c r="N15" s="671"/>
      <c r="O15" s="672"/>
      <c r="P15" s="673">
        <v>3500</v>
      </c>
      <c r="Q15" s="674"/>
      <c r="R15" s="673">
        <v>1200</v>
      </c>
      <c r="S15" s="674"/>
      <c r="T15" s="586">
        <v>4200000</v>
      </c>
      <c r="U15" s="587"/>
      <c r="V15" s="588"/>
      <c r="X15" s="210" t="s">
        <v>20</v>
      </c>
      <c r="Y15" s="283"/>
      <c r="Z15" s="32"/>
      <c r="AA15" s="33"/>
      <c r="AB15" s="34"/>
    </row>
    <row r="16" spans="1:29" ht="12" customHeight="1" x14ac:dyDescent="0.45">
      <c r="A16" s="592"/>
      <c r="B16" s="593"/>
      <c r="C16" s="593"/>
      <c r="D16" s="594"/>
      <c r="E16" s="558"/>
      <c r="F16" s="559"/>
      <c r="G16" s="563"/>
      <c r="H16" s="564"/>
      <c r="I16" s="565"/>
      <c r="K16" s="662"/>
      <c r="L16" s="663"/>
      <c r="M16" s="663"/>
      <c r="N16" s="663"/>
      <c r="O16" s="664"/>
      <c r="P16" s="667"/>
      <c r="Q16" s="668"/>
      <c r="R16" s="667"/>
      <c r="S16" s="668"/>
      <c r="T16" s="603"/>
      <c r="U16" s="604"/>
      <c r="V16" s="605"/>
      <c r="X16" s="212"/>
      <c r="Y16" s="669"/>
      <c r="Z16" s="35"/>
      <c r="AA16" s="36"/>
      <c r="AB16" s="37"/>
    </row>
    <row r="17" spans="1:28" ht="12" customHeight="1" x14ac:dyDescent="0.45">
      <c r="A17" s="589" t="s">
        <v>44</v>
      </c>
      <c r="B17" s="590"/>
      <c r="C17" s="590"/>
      <c r="D17" s="591"/>
      <c r="E17" s="556"/>
      <c r="F17" s="557"/>
      <c r="G17" s="560">
        <v>1700</v>
      </c>
      <c r="H17" s="561"/>
      <c r="I17" s="562"/>
      <c r="K17" s="659" t="s">
        <v>50</v>
      </c>
      <c r="L17" s="660"/>
      <c r="M17" s="660"/>
      <c r="N17" s="660"/>
      <c r="O17" s="661"/>
      <c r="P17" s="665">
        <v>120</v>
      </c>
      <c r="Q17" s="666"/>
      <c r="R17" s="665">
        <v>1500</v>
      </c>
      <c r="S17" s="666"/>
      <c r="T17" s="580">
        <v>180000</v>
      </c>
      <c r="U17" s="581"/>
      <c r="V17" s="582"/>
      <c r="X17" s="210" t="s">
        <v>19</v>
      </c>
      <c r="Y17" s="283"/>
      <c r="Z17" s="32"/>
      <c r="AA17" s="33"/>
      <c r="AB17" s="34"/>
    </row>
    <row r="18" spans="1:28" ht="12" customHeight="1" x14ac:dyDescent="0.45">
      <c r="A18" s="592"/>
      <c r="B18" s="593"/>
      <c r="C18" s="593"/>
      <c r="D18" s="594"/>
      <c r="E18" s="558"/>
      <c r="F18" s="559"/>
      <c r="G18" s="563"/>
      <c r="H18" s="564"/>
      <c r="I18" s="565"/>
      <c r="K18" s="662"/>
      <c r="L18" s="663"/>
      <c r="M18" s="663"/>
      <c r="N18" s="663"/>
      <c r="O18" s="664"/>
      <c r="P18" s="667"/>
      <c r="Q18" s="668"/>
      <c r="R18" s="667"/>
      <c r="S18" s="668"/>
      <c r="T18" s="603"/>
      <c r="U18" s="604"/>
      <c r="V18" s="605"/>
      <c r="X18" s="212"/>
      <c r="Y18" s="669"/>
      <c r="Z18" s="35"/>
      <c r="AA18" s="36"/>
      <c r="AB18" s="37"/>
    </row>
    <row r="19" spans="1:28" ht="12" customHeight="1" x14ac:dyDescent="0.45">
      <c r="A19" s="589"/>
      <c r="B19" s="590"/>
      <c r="C19" s="590"/>
      <c r="D19" s="591"/>
      <c r="E19" s="556"/>
      <c r="F19" s="557"/>
      <c r="G19" s="560"/>
      <c r="H19" s="561"/>
      <c r="I19" s="562"/>
      <c r="K19" s="659" t="s">
        <v>52</v>
      </c>
      <c r="L19" s="660"/>
      <c r="M19" s="660"/>
      <c r="N19" s="660"/>
      <c r="O19" s="661"/>
      <c r="P19" s="665"/>
      <c r="Q19" s="666"/>
      <c r="R19" s="665"/>
      <c r="S19" s="666"/>
      <c r="T19" s="580">
        <v>100000</v>
      </c>
      <c r="U19" s="581"/>
      <c r="V19" s="582"/>
      <c r="X19" s="210" t="s">
        <v>18</v>
      </c>
      <c r="Y19" s="283"/>
      <c r="Z19" s="32"/>
      <c r="AA19" s="33"/>
      <c r="AB19" s="34"/>
    </row>
    <row r="20" spans="1:28" ht="12" customHeight="1" x14ac:dyDescent="0.45">
      <c r="A20" s="592"/>
      <c r="B20" s="593"/>
      <c r="C20" s="593"/>
      <c r="D20" s="594"/>
      <c r="E20" s="558"/>
      <c r="F20" s="559"/>
      <c r="G20" s="563"/>
      <c r="H20" s="564"/>
      <c r="I20" s="565"/>
      <c r="K20" s="662"/>
      <c r="L20" s="663"/>
      <c r="M20" s="663"/>
      <c r="N20" s="663"/>
      <c r="O20" s="664"/>
      <c r="P20" s="667"/>
      <c r="Q20" s="668"/>
      <c r="R20" s="667"/>
      <c r="S20" s="668"/>
      <c r="T20" s="603"/>
      <c r="U20" s="604"/>
      <c r="V20" s="605"/>
      <c r="X20" s="212"/>
      <c r="Y20" s="669"/>
      <c r="Z20" s="35"/>
      <c r="AA20" s="36"/>
      <c r="AB20" s="37"/>
    </row>
    <row r="21" spans="1:28" ht="12" customHeight="1" x14ac:dyDescent="0.45">
      <c r="A21" s="589" t="s">
        <v>43</v>
      </c>
      <c r="B21" s="590"/>
      <c r="C21" s="590"/>
      <c r="D21" s="591"/>
      <c r="E21" s="556">
        <v>20</v>
      </c>
      <c r="F21" s="557"/>
      <c r="G21" s="560">
        <v>50000</v>
      </c>
      <c r="H21" s="561"/>
      <c r="I21" s="562"/>
      <c r="K21" s="659"/>
      <c r="L21" s="660"/>
      <c r="M21" s="660"/>
      <c r="N21" s="660"/>
      <c r="O21" s="661"/>
      <c r="P21" s="665"/>
      <c r="Q21" s="666"/>
      <c r="R21" s="665"/>
      <c r="S21" s="666"/>
      <c r="T21" s="580"/>
      <c r="U21" s="581"/>
      <c r="V21" s="582"/>
      <c r="X21" s="210" t="s">
        <v>17</v>
      </c>
      <c r="Y21" s="283"/>
      <c r="Z21" s="32"/>
      <c r="AA21" s="33"/>
      <c r="AB21" s="34"/>
    </row>
    <row r="22" spans="1:28" ht="12" customHeight="1" x14ac:dyDescent="0.45">
      <c r="A22" s="592"/>
      <c r="B22" s="593"/>
      <c r="C22" s="593"/>
      <c r="D22" s="594"/>
      <c r="E22" s="558"/>
      <c r="F22" s="559"/>
      <c r="G22" s="563"/>
      <c r="H22" s="564"/>
      <c r="I22" s="565"/>
      <c r="K22" s="662"/>
      <c r="L22" s="663"/>
      <c r="M22" s="663"/>
      <c r="N22" s="663"/>
      <c r="O22" s="664"/>
      <c r="P22" s="667"/>
      <c r="Q22" s="668"/>
      <c r="R22" s="667"/>
      <c r="S22" s="668"/>
      <c r="T22" s="603"/>
      <c r="U22" s="604"/>
      <c r="V22" s="605"/>
      <c r="X22" s="212"/>
      <c r="Y22" s="669"/>
      <c r="Z22" s="35"/>
      <c r="AA22" s="36"/>
      <c r="AB22" s="37"/>
    </row>
    <row r="23" spans="1:28" ht="12" customHeight="1" x14ac:dyDescent="0.45">
      <c r="A23" s="589"/>
      <c r="B23" s="590"/>
      <c r="C23" s="590"/>
      <c r="D23" s="591"/>
      <c r="E23" s="556"/>
      <c r="F23" s="557"/>
      <c r="G23" s="560"/>
      <c r="H23" s="561"/>
      <c r="I23" s="562"/>
      <c r="K23" s="659"/>
      <c r="L23" s="660"/>
      <c r="M23" s="660"/>
      <c r="N23" s="660"/>
      <c r="O23" s="661"/>
      <c r="P23" s="665"/>
      <c r="Q23" s="666"/>
      <c r="R23" s="665"/>
      <c r="S23" s="666"/>
      <c r="T23" s="580"/>
      <c r="U23" s="581"/>
      <c r="V23" s="582"/>
      <c r="X23" s="21" t="s">
        <v>16</v>
      </c>
      <c r="Y23" s="18"/>
      <c r="Z23" s="32"/>
      <c r="AA23" s="33"/>
      <c r="AB23" s="34"/>
    </row>
    <row r="24" spans="1:28" ht="12" customHeight="1" x14ac:dyDescent="0.45">
      <c r="A24" s="592"/>
      <c r="B24" s="593"/>
      <c r="C24" s="593"/>
      <c r="D24" s="594"/>
      <c r="E24" s="558"/>
      <c r="F24" s="559"/>
      <c r="G24" s="563"/>
      <c r="H24" s="564"/>
      <c r="I24" s="565"/>
      <c r="K24" s="662"/>
      <c r="L24" s="663"/>
      <c r="M24" s="663"/>
      <c r="N24" s="663"/>
      <c r="O24" s="664"/>
      <c r="P24" s="667"/>
      <c r="Q24" s="668"/>
      <c r="R24" s="667"/>
      <c r="S24" s="668"/>
      <c r="T24" s="603"/>
      <c r="U24" s="604"/>
      <c r="V24" s="605"/>
      <c r="X24" s="20" t="s">
        <v>15</v>
      </c>
      <c r="Y24" s="13"/>
      <c r="Z24" s="35"/>
      <c r="AA24" s="36"/>
      <c r="AB24" s="37"/>
    </row>
    <row r="25" spans="1:28" ht="12" customHeight="1" x14ac:dyDescent="0.45">
      <c r="A25" s="589"/>
      <c r="B25" s="590"/>
      <c r="C25" s="590"/>
      <c r="D25" s="591"/>
      <c r="E25" s="556"/>
      <c r="F25" s="557"/>
      <c r="G25" s="560"/>
      <c r="H25" s="561"/>
      <c r="I25" s="562"/>
      <c r="K25" s="659"/>
      <c r="L25" s="660"/>
      <c r="M25" s="660"/>
      <c r="N25" s="660"/>
      <c r="O25" s="661"/>
      <c r="P25" s="665"/>
      <c r="Q25" s="666"/>
      <c r="R25" s="665"/>
      <c r="S25" s="666"/>
      <c r="T25" s="580"/>
      <c r="U25" s="581"/>
      <c r="V25" s="582"/>
      <c r="X25" s="21" t="s">
        <v>16</v>
      </c>
      <c r="Y25" s="18"/>
      <c r="Z25" s="32"/>
      <c r="AA25" s="33"/>
      <c r="AB25" s="34"/>
    </row>
    <row r="26" spans="1:28" ht="12" customHeight="1" x14ac:dyDescent="0.45">
      <c r="A26" s="592"/>
      <c r="B26" s="593"/>
      <c r="C26" s="593"/>
      <c r="D26" s="594"/>
      <c r="E26" s="558"/>
      <c r="F26" s="559"/>
      <c r="G26" s="563"/>
      <c r="H26" s="564"/>
      <c r="I26" s="565"/>
      <c r="K26" s="662"/>
      <c r="L26" s="663"/>
      <c r="M26" s="663"/>
      <c r="N26" s="663"/>
      <c r="O26" s="664"/>
      <c r="P26" s="667"/>
      <c r="Q26" s="668"/>
      <c r="R26" s="667"/>
      <c r="S26" s="668"/>
      <c r="T26" s="603"/>
      <c r="U26" s="604"/>
      <c r="V26" s="605"/>
      <c r="X26" s="20" t="s">
        <v>15</v>
      </c>
      <c r="Y26" s="13"/>
      <c r="Z26" s="35"/>
      <c r="AA26" s="36"/>
      <c r="AB26" s="37"/>
    </row>
    <row r="27" spans="1:28" ht="12" customHeight="1" x14ac:dyDescent="0.45">
      <c r="A27" s="589"/>
      <c r="B27" s="590"/>
      <c r="C27" s="590"/>
      <c r="D27" s="591"/>
      <c r="E27" s="556"/>
      <c r="F27" s="557"/>
      <c r="G27" s="560"/>
      <c r="H27" s="561"/>
      <c r="I27" s="562"/>
      <c r="K27" s="659"/>
      <c r="L27" s="660"/>
      <c r="M27" s="660"/>
      <c r="N27" s="660"/>
      <c r="O27" s="661"/>
      <c r="P27" s="665"/>
      <c r="Q27" s="666"/>
      <c r="R27" s="665"/>
      <c r="S27" s="666"/>
      <c r="T27" s="580"/>
      <c r="U27" s="581"/>
      <c r="V27" s="582"/>
      <c r="X27" s="21" t="s">
        <v>16</v>
      </c>
      <c r="Y27" s="18"/>
      <c r="Z27" s="32"/>
      <c r="AA27" s="33"/>
      <c r="AB27" s="34"/>
    </row>
    <row r="28" spans="1:28" ht="12" customHeight="1" x14ac:dyDescent="0.45">
      <c r="A28" s="592"/>
      <c r="B28" s="593"/>
      <c r="C28" s="593"/>
      <c r="D28" s="594"/>
      <c r="E28" s="558"/>
      <c r="F28" s="559"/>
      <c r="G28" s="563"/>
      <c r="H28" s="564"/>
      <c r="I28" s="565"/>
      <c r="K28" s="662"/>
      <c r="L28" s="663"/>
      <c r="M28" s="663"/>
      <c r="N28" s="663"/>
      <c r="O28" s="664"/>
      <c r="P28" s="667"/>
      <c r="Q28" s="668"/>
      <c r="R28" s="667"/>
      <c r="S28" s="668"/>
      <c r="T28" s="603"/>
      <c r="U28" s="604"/>
      <c r="V28" s="605"/>
      <c r="X28" s="20" t="s">
        <v>15</v>
      </c>
      <c r="Y28" s="13"/>
      <c r="Z28" s="35"/>
      <c r="AA28" s="36"/>
      <c r="AB28" s="37"/>
    </row>
    <row r="29" spans="1:28" ht="12" customHeight="1" x14ac:dyDescent="0.45">
      <c r="A29" s="589"/>
      <c r="B29" s="590"/>
      <c r="C29" s="590"/>
      <c r="D29" s="591"/>
      <c r="E29" s="556"/>
      <c r="F29" s="557"/>
      <c r="G29" s="560"/>
      <c r="H29" s="561"/>
      <c r="I29" s="562"/>
      <c r="K29" s="659"/>
      <c r="L29" s="660"/>
      <c r="M29" s="660"/>
      <c r="N29" s="660"/>
      <c r="O29" s="661"/>
      <c r="P29" s="665"/>
      <c r="Q29" s="666"/>
      <c r="R29" s="665"/>
      <c r="S29" s="666"/>
      <c r="T29" s="580"/>
      <c r="U29" s="581"/>
      <c r="V29" s="582"/>
      <c r="X29" s="21" t="s">
        <v>16</v>
      </c>
      <c r="Y29" s="18"/>
      <c r="Z29" s="32"/>
      <c r="AA29" s="33"/>
      <c r="AB29" s="34"/>
    </row>
    <row r="30" spans="1:28" ht="12" customHeight="1" x14ac:dyDescent="0.45">
      <c r="A30" s="592"/>
      <c r="B30" s="593"/>
      <c r="C30" s="593"/>
      <c r="D30" s="594"/>
      <c r="E30" s="558"/>
      <c r="F30" s="559"/>
      <c r="G30" s="563"/>
      <c r="H30" s="564"/>
      <c r="I30" s="565"/>
      <c r="K30" s="662"/>
      <c r="L30" s="663"/>
      <c r="M30" s="663"/>
      <c r="N30" s="663"/>
      <c r="O30" s="664"/>
      <c r="P30" s="667"/>
      <c r="Q30" s="668"/>
      <c r="R30" s="667"/>
      <c r="S30" s="668"/>
      <c r="T30" s="603"/>
      <c r="U30" s="604"/>
      <c r="V30" s="605"/>
      <c r="X30" s="20" t="s">
        <v>15</v>
      </c>
      <c r="Y30" s="13"/>
      <c r="Z30" s="35"/>
      <c r="AA30" s="36"/>
      <c r="AB30" s="37"/>
    </row>
    <row r="31" spans="1:28" ht="12" customHeight="1" x14ac:dyDescent="0.45">
      <c r="A31" s="589"/>
      <c r="B31" s="590"/>
      <c r="C31" s="590"/>
      <c r="D31" s="591"/>
      <c r="E31" s="556"/>
      <c r="F31" s="557"/>
      <c r="G31" s="560"/>
      <c r="H31" s="561"/>
      <c r="I31" s="562"/>
      <c r="K31" s="659"/>
      <c r="L31" s="660"/>
      <c r="M31" s="660"/>
      <c r="N31" s="660"/>
      <c r="O31" s="661"/>
      <c r="P31" s="665"/>
      <c r="Q31" s="666"/>
      <c r="R31" s="665"/>
      <c r="S31" s="666"/>
      <c r="T31" s="580"/>
      <c r="U31" s="581"/>
      <c r="V31" s="582"/>
      <c r="X31" s="21" t="s">
        <v>16</v>
      </c>
      <c r="Y31" s="18"/>
      <c r="Z31" s="32"/>
      <c r="AA31" s="33"/>
      <c r="AB31" s="34"/>
    </row>
    <row r="32" spans="1:28" ht="12" customHeight="1" x14ac:dyDescent="0.45">
      <c r="A32" s="592"/>
      <c r="B32" s="593"/>
      <c r="C32" s="593"/>
      <c r="D32" s="594"/>
      <c r="E32" s="558"/>
      <c r="F32" s="559"/>
      <c r="G32" s="563"/>
      <c r="H32" s="564"/>
      <c r="I32" s="565"/>
      <c r="K32" s="662"/>
      <c r="L32" s="663"/>
      <c r="M32" s="663"/>
      <c r="N32" s="663"/>
      <c r="O32" s="664"/>
      <c r="P32" s="667"/>
      <c r="Q32" s="668"/>
      <c r="R32" s="667"/>
      <c r="S32" s="668"/>
      <c r="T32" s="603"/>
      <c r="U32" s="604"/>
      <c r="V32" s="605"/>
      <c r="W32" s="2"/>
      <c r="X32" s="20" t="s">
        <v>15</v>
      </c>
      <c r="Y32" s="13"/>
      <c r="Z32" s="35"/>
      <c r="AA32" s="36"/>
      <c r="AB32" s="37"/>
    </row>
    <row r="33" spans="1:29" ht="12" customHeight="1" x14ac:dyDescent="0.45">
      <c r="A33" s="589"/>
      <c r="B33" s="590"/>
      <c r="C33" s="590"/>
      <c r="D33" s="591"/>
      <c r="E33" s="556"/>
      <c r="F33" s="557"/>
      <c r="G33" s="560"/>
      <c r="H33" s="561"/>
      <c r="I33" s="562"/>
      <c r="K33" s="659"/>
      <c r="L33" s="660"/>
      <c r="M33" s="660"/>
      <c r="N33" s="660"/>
      <c r="O33" s="661"/>
      <c r="P33" s="665"/>
      <c r="Q33" s="666"/>
      <c r="R33" s="665"/>
      <c r="S33" s="666"/>
      <c r="T33" s="580"/>
      <c r="U33" s="581"/>
      <c r="V33" s="582"/>
      <c r="W33" s="3"/>
      <c r="X33" s="21" t="s">
        <v>16</v>
      </c>
      <c r="Y33" s="18"/>
      <c r="Z33" s="32"/>
      <c r="AA33" s="33"/>
      <c r="AB33" s="34"/>
    </row>
    <row r="34" spans="1:29" ht="12" customHeight="1" x14ac:dyDescent="0.45">
      <c r="A34" s="592"/>
      <c r="B34" s="593"/>
      <c r="C34" s="593"/>
      <c r="D34" s="594"/>
      <c r="E34" s="558"/>
      <c r="F34" s="559"/>
      <c r="G34" s="563"/>
      <c r="H34" s="564"/>
      <c r="I34" s="565"/>
      <c r="K34" s="662"/>
      <c r="L34" s="663"/>
      <c r="M34" s="663"/>
      <c r="N34" s="663"/>
      <c r="O34" s="664"/>
      <c r="P34" s="667"/>
      <c r="Q34" s="668"/>
      <c r="R34" s="667"/>
      <c r="S34" s="668"/>
      <c r="T34" s="603"/>
      <c r="U34" s="604"/>
      <c r="V34" s="605"/>
      <c r="W34" s="3"/>
      <c r="X34" s="20" t="s">
        <v>15</v>
      </c>
      <c r="Y34" s="13"/>
      <c r="Z34" s="35"/>
      <c r="AA34" s="36"/>
      <c r="AB34" s="37"/>
    </row>
    <row r="35" spans="1:29" ht="12" customHeight="1" x14ac:dyDescent="0.45">
      <c r="A35" s="515" t="s">
        <v>45</v>
      </c>
      <c r="B35" s="516"/>
      <c r="C35" s="516"/>
      <c r="D35" s="517"/>
      <c r="E35" s="484"/>
      <c r="F35" s="485"/>
      <c r="G35" s="478">
        <f>G15+G17+G19+G21+G23+G25+G27+G29+G31+G33</f>
        <v>68700</v>
      </c>
      <c r="H35" s="479"/>
      <c r="I35" s="480"/>
      <c r="K35" s="127" t="s">
        <v>14</v>
      </c>
      <c r="L35" s="128"/>
      <c r="M35" s="128"/>
      <c r="N35" s="128"/>
      <c r="O35" s="129"/>
      <c r="P35" s="655"/>
      <c r="Q35" s="656"/>
      <c r="R35" s="655"/>
      <c r="S35" s="656"/>
      <c r="T35" s="580">
        <v>448000</v>
      </c>
      <c r="U35" s="581"/>
      <c r="V35" s="582"/>
      <c r="W35" s="3"/>
      <c r="X35" s="21" t="s">
        <v>13</v>
      </c>
      <c r="Y35" s="18"/>
      <c r="Z35" s="32"/>
      <c r="AA35" s="33"/>
      <c r="AB35" s="34"/>
    </row>
    <row r="36" spans="1:29" ht="12" customHeight="1" thickBot="1" x14ac:dyDescent="0.5">
      <c r="A36" s="566"/>
      <c r="B36" s="567"/>
      <c r="C36" s="567"/>
      <c r="D36" s="568"/>
      <c r="E36" s="569"/>
      <c r="F36" s="570"/>
      <c r="G36" s="571"/>
      <c r="H36" s="572"/>
      <c r="I36" s="573"/>
      <c r="K36" s="634"/>
      <c r="L36" s="271"/>
      <c r="M36" s="271"/>
      <c r="N36" s="271"/>
      <c r="O36" s="635"/>
      <c r="P36" s="647"/>
      <c r="Q36" s="648"/>
      <c r="R36" s="647"/>
      <c r="S36" s="648"/>
      <c r="T36" s="583"/>
      <c r="U36" s="584"/>
      <c r="V36" s="585"/>
      <c r="W36" s="3"/>
      <c r="X36" s="20" t="s">
        <v>12</v>
      </c>
      <c r="Y36" s="13"/>
      <c r="Z36" s="35"/>
      <c r="AA36" s="36"/>
      <c r="AB36" s="37"/>
    </row>
    <row r="37" spans="1:29" ht="12" customHeight="1" x14ac:dyDescent="0.45">
      <c r="A37" s="116" t="s">
        <v>11</v>
      </c>
      <c r="B37" s="657" t="s">
        <v>10</v>
      </c>
      <c r="C37" s="78"/>
      <c r="D37" s="79"/>
      <c r="E37" s="574"/>
      <c r="F37" s="575"/>
      <c r="G37" s="575"/>
      <c r="H37" s="575"/>
      <c r="I37" s="576"/>
      <c r="K37" s="632" t="s">
        <v>9</v>
      </c>
      <c r="L37" s="644"/>
      <c r="M37" s="644"/>
      <c r="N37" s="644"/>
      <c r="O37" s="633"/>
      <c r="P37" s="638"/>
      <c r="Q37" s="639"/>
      <c r="R37" s="638"/>
      <c r="S37" s="639"/>
      <c r="T37" s="509">
        <f>SUM(T15:V36)</f>
        <v>4928000</v>
      </c>
      <c r="U37" s="510"/>
      <c r="V37" s="511"/>
      <c r="W37" s="3"/>
      <c r="X37" s="19"/>
      <c r="Y37" s="18"/>
      <c r="Z37" s="32"/>
      <c r="AA37" s="33"/>
      <c r="AB37" s="34"/>
    </row>
    <row r="38" spans="1:29" ht="12" customHeight="1" x14ac:dyDescent="0.45">
      <c r="A38" s="117"/>
      <c r="B38" s="658"/>
      <c r="C38" s="75"/>
      <c r="D38" s="80"/>
      <c r="E38" s="577"/>
      <c r="F38" s="578"/>
      <c r="G38" s="578"/>
      <c r="H38" s="578"/>
      <c r="I38" s="579"/>
      <c r="K38" s="634"/>
      <c r="L38" s="271"/>
      <c r="M38" s="271"/>
      <c r="N38" s="271"/>
      <c r="O38" s="635"/>
      <c r="P38" s="640"/>
      <c r="Q38" s="641"/>
      <c r="R38" s="640"/>
      <c r="S38" s="641"/>
      <c r="T38" s="512"/>
      <c r="U38" s="513"/>
      <c r="V38" s="514"/>
      <c r="W38" s="3"/>
      <c r="X38" s="14"/>
      <c r="Y38" s="13"/>
      <c r="Z38" s="35"/>
      <c r="AA38" s="36"/>
      <c r="AB38" s="37"/>
    </row>
    <row r="39" spans="1:29" ht="12" customHeight="1" x14ac:dyDescent="0.45">
      <c r="A39" s="118" t="s">
        <v>8</v>
      </c>
      <c r="B39" s="642" t="s">
        <v>7</v>
      </c>
      <c r="C39" s="145"/>
      <c r="D39" s="146"/>
      <c r="E39" s="649"/>
      <c r="F39" s="650"/>
      <c r="G39" s="650"/>
      <c r="H39" s="650"/>
      <c r="I39" s="651"/>
      <c r="K39" s="632" t="s">
        <v>6</v>
      </c>
      <c r="L39" s="644"/>
      <c r="M39" s="644"/>
      <c r="N39" s="644"/>
      <c r="O39" s="633"/>
      <c r="P39" s="645"/>
      <c r="Q39" s="646"/>
      <c r="R39" s="645"/>
      <c r="S39" s="646"/>
      <c r="T39" s="586"/>
      <c r="U39" s="587"/>
      <c r="V39" s="588"/>
      <c r="W39" s="3"/>
      <c r="X39" s="19"/>
      <c r="Y39" s="18"/>
      <c r="Z39" s="32"/>
      <c r="AA39" s="33"/>
      <c r="AB39" s="34"/>
    </row>
    <row r="40" spans="1:29" ht="12" customHeight="1" thickBot="1" x14ac:dyDescent="0.5">
      <c r="A40" s="119"/>
      <c r="B40" s="643"/>
      <c r="C40" s="147"/>
      <c r="D40" s="148"/>
      <c r="E40" s="652"/>
      <c r="F40" s="653"/>
      <c r="G40" s="653"/>
      <c r="H40" s="653"/>
      <c r="I40" s="654"/>
      <c r="K40" s="634"/>
      <c r="L40" s="271"/>
      <c r="M40" s="271"/>
      <c r="N40" s="271"/>
      <c r="O40" s="635"/>
      <c r="P40" s="647"/>
      <c r="Q40" s="648"/>
      <c r="R40" s="647"/>
      <c r="S40" s="648"/>
      <c r="T40" s="583"/>
      <c r="U40" s="584"/>
      <c r="V40" s="585"/>
      <c r="W40" s="3"/>
      <c r="X40" s="14"/>
      <c r="Y40" s="13"/>
      <c r="Z40" s="35"/>
      <c r="AA40" s="36"/>
      <c r="AB40" s="37"/>
    </row>
    <row r="41" spans="1:29" ht="12" customHeight="1" x14ac:dyDescent="0.45">
      <c r="A41" s="631" t="s">
        <v>5</v>
      </c>
      <c r="B41" s="631"/>
      <c r="C41" s="631"/>
      <c r="D41" s="631"/>
      <c r="E41" s="631"/>
      <c r="F41" s="631"/>
      <c r="G41" s="631"/>
      <c r="H41" s="631"/>
      <c r="I41" s="631"/>
      <c r="K41" s="3"/>
      <c r="L41" s="3"/>
      <c r="M41" s="3"/>
      <c r="N41" s="3"/>
      <c r="O41" s="3"/>
      <c r="P41" s="3"/>
      <c r="Q41" s="153" t="s">
        <v>4</v>
      </c>
      <c r="R41" s="632" t="s">
        <v>3</v>
      </c>
      <c r="S41" s="633"/>
      <c r="T41" s="509">
        <f>T37+T39</f>
        <v>4928000</v>
      </c>
      <c r="U41" s="510"/>
      <c r="V41" s="511"/>
      <c r="W41" s="3"/>
      <c r="X41" s="636" t="s">
        <v>2</v>
      </c>
      <c r="Y41" s="153" t="s">
        <v>1</v>
      </c>
      <c r="Z41" s="38"/>
      <c r="AA41" s="39"/>
      <c r="AB41" s="40"/>
    </row>
    <row r="42" spans="1:29" ht="12" customHeight="1" thickBot="1" x14ac:dyDescent="0.5">
      <c r="A42" s="108"/>
      <c r="B42" s="108"/>
      <c r="C42" s="108"/>
      <c r="D42" s="108"/>
      <c r="E42" s="108"/>
      <c r="F42" s="108"/>
      <c r="G42" s="108"/>
      <c r="H42" s="108"/>
      <c r="I42" s="108"/>
      <c r="K42" s="3"/>
      <c r="L42" s="3"/>
      <c r="M42" s="3"/>
      <c r="N42" s="3"/>
      <c r="O42" s="3"/>
      <c r="P42" s="3"/>
      <c r="Q42" s="154"/>
      <c r="R42" s="634"/>
      <c r="S42" s="635"/>
      <c r="T42" s="512"/>
      <c r="U42" s="513"/>
      <c r="V42" s="514"/>
      <c r="W42" s="3"/>
      <c r="X42" s="637"/>
      <c r="Y42" s="275"/>
      <c r="Z42" s="41"/>
      <c r="AA42" s="42"/>
      <c r="AB42" s="43"/>
    </row>
    <row r="43" spans="1:29" ht="12" customHeight="1" x14ac:dyDescent="0.45">
      <c r="A43" s="108" t="s">
        <v>0</v>
      </c>
      <c r="B43" s="108"/>
      <c r="C43" s="108"/>
      <c r="D43" s="108"/>
      <c r="E43" s="108"/>
      <c r="F43" s="108"/>
      <c r="G43" s="108"/>
      <c r="H43" s="108"/>
      <c r="I43" s="108"/>
      <c r="K43" s="519" t="s">
        <v>53</v>
      </c>
      <c r="L43" s="519"/>
      <c r="M43" s="519"/>
      <c r="N43" s="519"/>
      <c r="O43" s="519"/>
      <c r="P43" s="3"/>
      <c r="Q43" s="3"/>
      <c r="R43" s="3"/>
      <c r="S43" s="3"/>
      <c r="T43" s="3"/>
      <c r="U43" s="3"/>
      <c r="V43" s="3"/>
      <c r="W43" s="3"/>
      <c r="X43" s="2"/>
      <c r="Y43" s="2"/>
    </row>
    <row r="44" spans="1:29" ht="12.6" customHeight="1" x14ac:dyDescent="0.45">
      <c r="A44" s="108"/>
      <c r="B44" s="108"/>
      <c r="C44" s="108"/>
      <c r="D44" s="108"/>
      <c r="E44" s="108"/>
      <c r="F44" s="108"/>
      <c r="G44" s="108"/>
      <c r="H44" s="108"/>
      <c r="I44" s="108"/>
      <c r="K44" s="519"/>
      <c r="L44" s="519"/>
      <c r="M44" s="519"/>
      <c r="N44" s="519"/>
      <c r="O44" s="519"/>
      <c r="P44" s="3"/>
      <c r="Q44" s="3"/>
      <c r="R44" s="3"/>
      <c r="S44" s="3"/>
      <c r="T44" s="3"/>
      <c r="U44" s="3"/>
      <c r="V44" s="3"/>
      <c r="W44" s="3"/>
      <c r="X44" s="2"/>
      <c r="Y44" s="2"/>
    </row>
    <row r="45" spans="1:29" ht="28.5" customHeight="1" x14ac:dyDescent="0.45">
      <c r="A45" s="184" t="s">
        <v>54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28"/>
    </row>
    <row r="46" spans="1:29" ht="12" customHeight="1" x14ac:dyDescent="0.45">
      <c r="A46" s="185" t="s">
        <v>39</v>
      </c>
      <c r="B46" s="185"/>
      <c r="C46" s="185"/>
      <c r="D46" s="185"/>
      <c r="E46" s="185"/>
      <c r="F46" s="185"/>
      <c r="G46" s="185"/>
      <c r="H46" s="185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28"/>
    </row>
    <row r="47" spans="1:29" ht="8.25" customHeight="1" x14ac:dyDescent="0.45">
      <c r="A47" s="185"/>
      <c r="B47" s="185"/>
      <c r="C47" s="185"/>
      <c r="D47" s="185"/>
      <c r="E47" s="185"/>
      <c r="F47" s="185"/>
      <c r="G47" s="185"/>
      <c r="H47" s="185"/>
      <c r="J47" s="29"/>
      <c r="K47" s="555">
        <f>K3</f>
        <v>44367</v>
      </c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28"/>
      <c r="X47" s="28"/>
      <c r="Y47" s="28"/>
      <c r="Z47" s="28"/>
      <c r="AA47" s="28"/>
      <c r="AB47" s="28"/>
      <c r="AC47" s="28"/>
    </row>
    <row r="48" spans="1:29" ht="8.25" customHeight="1" x14ac:dyDescent="0.45">
      <c r="A48" s="185"/>
      <c r="B48" s="185"/>
      <c r="C48" s="185"/>
      <c r="D48" s="185"/>
      <c r="E48" s="185"/>
      <c r="F48" s="185"/>
      <c r="G48" s="185"/>
      <c r="H48" s="185"/>
      <c r="I48" s="29"/>
      <c r="J48" s="29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22"/>
      <c r="X48" s="22"/>
      <c r="Y48" s="22"/>
      <c r="Z48" s="22"/>
      <c r="AA48" s="22"/>
      <c r="AB48" s="28"/>
      <c r="AC48" s="28"/>
    </row>
    <row r="49" spans="1:29" ht="15.75" customHeight="1" x14ac:dyDescent="0.45">
      <c r="A49" s="187" t="s">
        <v>38</v>
      </c>
      <c r="B49" s="187"/>
      <c r="C49" s="75" t="s">
        <v>37</v>
      </c>
      <c r="D49" s="75"/>
      <c r="E49" s="75"/>
      <c r="F49" s="30"/>
      <c r="G49" s="30"/>
      <c r="H49" s="30"/>
      <c r="I49" s="29"/>
      <c r="J49" s="29"/>
      <c r="K49" s="29"/>
      <c r="L49" s="29"/>
      <c r="M49" s="68" t="s">
        <v>36</v>
      </c>
      <c r="N49" s="68"/>
      <c r="O49" s="29"/>
      <c r="P49" s="29"/>
      <c r="Q49" s="29"/>
      <c r="R49" s="29"/>
      <c r="S49" s="29"/>
      <c r="V49" s="76" t="s">
        <v>35</v>
      </c>
      <c r="W49" s="76"/>
      <c r="X49" s="630" t="str">
        <f>X5</f>
        <v>大阪府羽曳野市埴生野1097</v>
      </c>
      <c r="Y49" s="630"/>
      <c r="Z49" s="630"/>
      <c r="AA49" s="630"/>
      <c r="AB49" s="28"/>
      <c r="AC49" s="28"/>
    </row>
    <row r="50" spans="1:29" ht="8.25" customHeight="1" thickBot="1" x14ac:dyDescent="0.5">
      <c r="A50" s="526">
        <f>G79+T85</f>
        <v>4996700</v>
      </c>
      <c r="B50" s="527"/>
      <c r="C50" s="527"/>
      <c r="D50" s="527"/>
      <c r="E50" s="527"/>
      <c r="F50" s="527"/>
      <c r="G50" s="527"/>
      <c r="H50" s="527"/>
      <c r="I50" s="528"/>
      <c r="J50" s="29"/>
      <c r="K50" s="29"/>
      <c r="L50" s="29"/>
      <c r="M50" s="29"/>
      <c r="N50" s="29"/>
      <c r="O50" s="29"/>
      <c r="P50" s="29"/>
      <c r="Q50" s="29"/>
      <c r="R50" s="29"/>
      <c r="S50" s="29"/>
      <c r="V50" s="76"/>
      <c r="W50" s="76"/>
      <c r="X50" s="630"/>
      <c r="Y50" s="630"/>
      <c r="Z50" s="630"/>
      <c r="AA50" s="630"/>
      <c r="AB50" s="28"/>
      <c r="AC50" s="28"/>
    </row>
    <row r="51" spans="1:29" ht="8.25" customHeight="1" x14ac:dyDescent="0.45">
      <c r="A51" s="529"/>
      <c r="B51" s="530"/>
      <c r="C51" s="530"/>
      <c r="D51" s="530"/>
      <c r="E51" s="530"/>
      <c r="F51" s="530"/>
      <c r="G51" s="530"/>
      <c r="H51" s="530"/>
      <c r="I51" s="531"/>
      <c r="J51" s="26"/>
      <c r="L51" s="27"/>
      <c r="M51" s="535"/>
      <c r="N51" s="536"/>
      <c r="O51" s="536"/>
      <c r="P51" s="536"/>
      <c r="Q51" s="536"/>
      <c r="R51" s="536"/>
      <c r="S51" s="536"/>
      <c r="T51" s="537"/>
      <c r="V51" s="76" t="s">
        <v>34</v>
      </c>
      <c r="W51" s="76"/>
      <c r="X51" s="626" t="str">
        <f>X7</f>
        <v>菅井工務店</v>
      </c>
      <c r="Y51" s="626"/>
      <c r="Z51" s="626"/>
      <c r="AA51" s="626"/>
    </row>
    <row r="52" spans="1:29" ht="9" customHeight="1" x14ac:dyDescent="0.45">
      <c r="A52" s="532"/>
      <c r="B52" s="533"/>
      <c r="C52" s="533"/>
      <c r="D52" s="533"/>
      <c r="E52" s="533"/>
      <c r="F52" s="533"/>
      <c r="G52" s="533"/>
      <c r="H52" s="533"/>
      <c r="I52" s="534"/>
      <c r="L52" s="186"/>
      <c r="M52" s="538"/>
      <c r="N52" s="539"/>
      <c r="O52" s="539"/>
      <c r="P52" s="539"/>
      <c r="Q52" s="539"/>
      <c r="R52" s="539"/>
      <c r="S52" s="539"/>
      <c r="T52" s="540"/>
      <c r="V52" s="76"/>
      <c r="W52" s="76"/>
      <c r="X52" s="626"/>
      <c r="Y52" s="626"/>
      <c r="Z52" s="626"/>
      <c r="AA52" s="626"/>
      <c r="AB52" s="625" t="s">
        <v>33</v>
      </c>
    </row>
    <row r="53" spans="1:29" ht="8.25" customHeight="1" x14ac:dyDescent="0.45">
      <c r="J53" s="26"/>
      <c r="L53" s="186"/>
      <c r="M53" s="538"/>
      <c r="N53" s="539"/>
      <c r="O53" s="539"/>
      <c r="P53" s="539"/>
      <c r="Q53" s="539"/>
      <c r="R53" s="539"/>
      <c r="S53" s="539"/>
      <c r="T53" s="540"/>
      <c r="V53" s="76"/>
      <c r="W53" s="76"/>
      <c r="X53" s="626"/>
      <c r="Y53" s="626"/>
      <c r="Z53" s="626"/>
      <c r="AA53" s="626"/>
      <c r="AB53" s="625"/>
    </row>
    <row r="54" spans="1:29" ht="6.75" customHeight="1" thickBot="1" x14ac:dyDescent="0.5">
      <c r="L54" s="25"/>
      <c r="M54" s="541"/>
      <c r="N54" s="542"/>
      <c r="O54" s="542"/>
      <c r="P54" s="542"/>
      <c r="Q54" s="542"/>
      <c r="R54" s="542"/>
      <c r="S54" s="542"/>
      <c r="T54" s="543"/>
      <c r="V54" s="76"/>
      <c r="W54" s="76"/>
      <c r="X54" s="626"/>
      <c r="Y54" s="626"/>
      <c r="Z54" s="626"/>
      <c r="AA54" s="626"/>
    </row>
    <row r="55" spans="1:29" ht="28.5" customHeight="1" x14ac:dyDescent="0.45">
      <c r="A55" s="552" t="s">
        <v>32</v>
      </c>
      <c r="B55" s="553"/>
      <c r="C55" s="627" t="str">
        <f>C11</f>
        <v>羽曳野倉庫新築工事</v>
      </c>
      <c r="D55" s="627"/>
      <c r="E55" s="627"/>
      <c r="F55" s="627"/>
      <c r="G55" s="627"/>
      <c r="H55" s="627"/>
      <c r="I55" s="627"/>
      <c r="J55" s="627"/>
      <c r="K55" s="628"/>
      <c r="V55" s="76" t="s">
        <v>31</v>
      </c>
      <c r="W55" s="76"/>
      <c r="X55" s="629" t="str">
        <f>X11</f>
        <v>072-938-3653</v>
      </c>
      <c r="Y55" s="629"/>
      <c r="Z55" s="629"/>
      <c r="AA55" s="629"/>
    </row>
    <row r="56" spans="1:29" ht="6.75" customHeight="1" thickBot="1" x14ac:dyDescent="0.5">
      <c r="R56" s="22"/>
      <c r="S56" s="3"/>
      <c r="T56" s="3"/>
      <c r="U56" s="3"/>
      <c r="V56" s="3"/>
    </row>
    <row r="57" spans="1:29" ht="12.95" customHeight="1" x14ac:dyDescent="0.45">
      <c r="A57" s="552" t="s">
        <v>30</v>
      </c>
      <c r="B57" s="553"/>
      <c r="C57" s="553"/>
      <c r="D57" s="553"/>
      <c r="E57" s="553"/>
      <c r="F57" s="553"/>
      <c r="G57" s="553"/>
      <c r="H57" s="553"/>
      <c r="I57" s="554"/>
      <c r="J57" s="24"/>
      <c r="K57" s="552" t="s">
        <v>29</v>
      </c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4"/>
      <c r="W57" s="23"/>
      <c r="X57" s="267" t="s">
        <v>28</v>
      </c>
      <c r="Y57" s="268"/>
      <c r="Z57" s="268"/>
      <c r="AA57" s="268"/>
      <c r="AB57" s="269"/>
      <c r="AC57" s="3"/>
    </row>
    <row r="58" spans="1:29" ht="12" customHeight="1" x14ac:dyDescent="0.45">
      <c r="A58" s="72" t="s">
        <v>27</v>
      </c>
      <c r="B58" s="73"/>
      <c r="C58" s="73"/>
      <c r="D58" s="74"/>
      <c r="E58" s="75" t="s">
        <v>26</v>
      </c>
      <c r="F58" s="75"/>
      <c r="G58" s="72" t="s">
        <v>25</v>
      </c>
      <c r="H58" s="73"/>
      <c r="I58" s="74"/>
      <c r="K58" s="72" t="s">
        <v>24</v>
      </c>
      <c r="L58" s="73"/>
      <c r="M58" s="73"/>
      <c r="N58" s="73"/>
      <c r="O58" s="74"/>
      <c r="P58" s="72" t="s">
        <v>23</v>
      </c>
      <c r="Q58" s="74"/>
      <c r="R58" s="247" t="s">
        <v>22</v>
      </c>
      <c r="S58" s="247"/>
      <c r="T58" s="145" t="s">
        <v>21</v>
      </c>
      <c r="U58" s="145"/>
      <c r="V58" s="146"/>
      <c r="W58" s="22"/>
      <c r="X58" s="270"/>
      <c r="Y58" s="271"/>
      <c r="Z58" s="271"/>
      <c r="AA58" s="271"/>
      <c r="AB58" s="272"/>
      <c r="AC58" s="3"/>
    </row>
    <row r="59" spans="1:29" ht="12.6" customHeight="1" x14ac:dyDescent="0.45">
      <c r="A59" s="544" t="str">
        <f>A15</f>
        <v>元請常用（別紙証明）</v>
      </c>
      <c r="B59" s="545"/>
      <c r="C59" s="545"/>
      <c r="D59" s="546"/>
      <c r="E59" s="547">
        <f>E15</f>
        <v>1</v>
      </c>
      <c r="F59" s="548"/>
      <c r="G59" s="549">
        <f>G15</f>
        <v>17000</v>
      </c>
      <c r="H59" s="550"/>
      <c r="I59" s="551"/>
      <c r="K59" s="619" t="str">
        <f>K15</f>
        <v>基礎</v>
      </c>
      <c r="L59" s="620"/>
      <c r="M59" s="620"/>
      <c r="N59" s="620"/>
      <c r="O59" s="621"/>
      <c r="P59" s="622">
        <f>P15</f>
        <v>3500</v>
      </c>
      <c r="Q59" s="623"/>
      <c r="R59" s="622">
        <f>R15</f>
        <v>1200</v>
      </c>
      <c r="S59" s="624"/>
      <c r="T59" s="509">
        <f>T15</f>
        <v>4200000</v>
      </c>
      <c r="U59" s="510"/>
      <c r="V59" s="511"/>
      <c r="X59" s="210" t="s">
        <v>20</v>
      </c>
      <c r="Y59" s="211"/>
      <c r="Z59" s="17"/>
      <c r="AA59" s="16"/>
      <c r="AB59" s="15"/>
    </row>
    <row r="60" spans="1:29" ht="12.6" customHeight="1" x14ac:dyDescent="0.45">
      <c r="A60" s="488"/>
      <c r="B60" s="489"/>
      <c r="C60" s="489"/>
      <c r="D60" s="490"/>
      <c r="E60" s="486"/>
      <c r="F60" s="487"/>
      <c r="G60" s="481"/>
      <c r="H60" s="482"/>
      <c r="I60" s="483"/>
      <c r="K60" s="493"/>
      <c r="L60" s="494"/>
      <c r="M60" s="494"/>
      <c r="N60" s="494"/>
      <c r="O60" s="495"/>
      <c r="P60" s="491"/>
      <c r="Q60" s="492"/>
      <c r="R60" s="491"/>
      <c r="S60" s="496"/>
      <c r="T60" s="500"/>
      <c r="U60" s="501"/>
      <c r="V60" s="502"/>
      <c r="X60" s="212"/>
      <c r="Y60" s="213"/>
      <c r="Z60" s="12"/>
      <c r="AA60" s="11"/>
      <c r="AB60" s="10"/>
    </row>
    <row r="61" spans="1:29" ht="12.6" customHeight="1" x14ac:dyDescent="0.45">
      <c r="A61" s="488" t="str">
        <f>A17</f>
        <v>消費税</v>
      </c>
      <c r="B61" s="489"/>
      <c r="C61" s="489"/>
      <c r="D61" s="490"/>
      <c r="E61" s="484">
        <f>E17</f>
        <v>0</v>
      </c>
      <c r="F61" s="485"/>
      <c r="G61" s="478">
        <f>G17</f>
        <v>1700</v>
      </c>
      <c r="H61" s="479"/>
      <c r="I61" s="480"/>
      <c r="K61" s="493" t="str">
        <f>K17</f>
        <v>1F腰壁</v>
      </c>
      <c r="L61" s="494"/>
      <c r="M61" s="494"/>
      <c r="N61" s="494"/>
      <c r="O61" s="495"/>
      <c r="P61" s="491">
        <f>P17</f>
        <v>120</v>
      </c>
      <c r="Q61" s="492"/>
      <c r="R61" s="491">
        <f>R17</f>
        <v>1500</v>
      </c>
      <c r="S61" s="496"/>
      <c r="T61" s="497">
        <f>T17</f>
        <v>180000</v>
      </c>
      <c r="U61" s="498"/>
      <c r="V61" s="499"/>
      <c r="X61" s="210" t="s">
        <v>19</v>
      </c>
      <c r="Y61" s="211"/>
      <c r="Z61" s="17"/>
      <c r="AA61" s="16"/>
      <c r="AB61" s="15"/>
    </row>
    <row r="62" spans="1:29" ht="12.6" customHeight="1" x14ac:dyDescent="0.45">
      <c r="A62" s="488"/>
      <c r="B62" s="489"/>
      <c r="C62" s="489"/>
      <c r="D62" s="490"/>
      <c r="E62" s="486"/>
      <c r="F62" s="487"/>
      <c r="G62" s="481"/>
      <c r="H62" s="482"/>
      <c r="I62" s="483"/>
      <c r="K62" s="493"/>
      <c r="L62" s="494"/>
      <c r="M62" s="494"/>
      <c r="N62" s="494"/>
      <c r="O62" s="495"/>
      <c r="P62" s="491"/>
      <c r="Q62" s="492"/>
      <c r="R62" s="491"/>
      <c r="S62" s="496"/>
      <c r="T62" s="500"/>
      <c r="U62" s="501"/>
      <c r="V62" s="502"/>
      <c r="X62" s="212"/>
      <c r="Y62" s="213"/>
      <c r="Z62" s="12"/>
      <c r="AA62" s="11"/>
      <c r="AB62" s="10"/>
    </row>
    <row r="63" spans="1:29" ht="12.6" customHeight="1" x14ac:dyDescent="0.45">
      <c r="A63" s="488">
        <f>A19</f>
        <v>0</v>
      </c>
      <c r="B63" s="489"/>
      <c r="C63" s="489"/>
      <c r="D63" s="490"/>
      <c r="E63" s="484">
        <f>E19</f>
        <v>0</v>
      </c>
      <c r="F63" s="485"/>
      <c r="G63" s="478">
        <f>G19</f>
        <v>0</v>
      </c>
      <c r="H63" s="479"/>
      <c r="I63" s="480"/>
      <c r="K63" s="493" t="str">
        <f>K19</f>
        <v>2F内金</v>
      </c>
      <c r="L63" s="494"/>
      <c r="M63" s="494"/>
      <c r="N63" s="494"/>
      <c r="O63" s="495"/>
      <c r="P63" s="491">
        <f>P19</f>
        <v>0</v>
      </c>
      <c r="Q63" s="492"/>
      <c r="R63" s="491">
        <f>R19</f>
        <v>0</v>
      </c>
      <c r="S63" s="496"/>
      <c r="T63" s="497">
        <f>T19</f>
        <v>100000</v>
      </c>
      <c r="U63" s="498"/>
      <c r="V63" s="499"/>
      <c r="X63" s="210" t="s">
        <v>18</v>
      </c>
      <c r="Y63" s="211"/>
      <c r="Z63" s="17"/>
      <c r="AA63" s="16"/>
      <c r="AB63" s="15"/>
    </row>
    <row r="64" spans="1:29" ht="12.6" customHeight="1" x14ac:dyDescent="0.45">
      <c r="A64" s="488"/>
      <c r="B64" s="489"/>
      <c r="C64" s="489"/>
      <c r="D64" s="490"/>
      <c r="E64" s="486"/>
      <c r="F64" s="487"/>
      <c r="G64" s="481"/>
      <c r="H64" s="482"/>
      <c r="I64" s="483"/>
      <c r="K64" s="493"/>
      <c r="L64" s="494"/>
      <c r="M64" s="494"/>
      <c r="N64" s="494"/>
      <c r="O64" s="495"/>
      <c r="P64" s="491"/>
      <c r="Q64" s="492"/>
      <c r="R64" s="491"/>
      <c r="S64" s="496"/>
      <c r="T64" s="500"/>
      <c r="U64" s="501"/>
      <c r="V64" s="502"/>
      <c r="X64" s="212"/>
      <c r="Y64" s="213"/>
      <c r="Z64" s="12"/>
      <c r="AA64" s="11"/>
      <c r="AB64" s="10"/>
    </row>
    <row r="65" spans="1:28" ht="12.6" customHeight="1" x14ac:dyDescent="0.45">
      <c r="A65" s="488" t="str">
        <f>A21</f>
        <v>法定福利費</v>
      </c>
      <c r="B65" s="489"/>
      <c r="C65" s="489"/>
      <c r="D65" s="490"/>
      <c r="E65" s="484">
        <f>E21</f>
        <v>20</v>
      </c>
      <c r="F65" s="485"/>
      <c r="G65" s="478">
        <f>G21</f>
        <v>50000</v>
      </c>
      <c r="H65" s="479"/>
      <c r="I65" s="480"/>
      <c r="K65" s="493">
        <f>K21</f>
        <v>0</v>
      </c>
      <c r="L65" s="494"/>
      <c r="M65" s="494"/>
      <c r="N65" s="494"/>
      <c r="O65" s="495"/>
      <c r="P65" s="491">
        <f>P21</f>
        <v>0</v>
      </c>
      <c r="Q65" s="492"/>
      <c r="R65" s="491">
        <f>R21</f>
        <v>0</v>
      </c>
      <c r="S65" s="496"/>
      <c r="T65" s="497">
        <f>T21</f>
        <v>0</v>
      </c>
      <c r="U65" s="498"/>
      <c r="V65" s="499"/>
      <c r="X65" s="210" t="s">
        <v>17</v>
      </c>
      <c r="Y65" s="211"/>
      <c r="Z65" s="17"/>
      <c r="AA65" s="16"/>
      <c r="AB65" s="15"/>
    </row>
    <row r="66" spans="1:28" ht="12.6" customHeight="1" x14ac:dyDescent="0.45">
      <c r="A66" s="488"/>
      <c r="B66" s="489"/>
      <c r="C66" s="489"/>
      <c r="D66" s="490"/>
      <c r="E66" s="486"/>
      <c r="F66" s="487"/>
      <c r="G66" s="481"/>
      <c r="H66" s="482"/>
      <c r="I66" s="483"/>
      <c r="K66" s="493"/>
      <c r="L66" s="494"/>
      <c r="M66" s="494"/>
      <c r="N66" s="494"/>
      <c r="O66" s="495"/>
      <c r="P66" s="491"/>
      <c r="Q66" s="492"/>
      <c r="R66" s="491"/>
      <c r="S66" s="496"/>
      <c r="T66" s="500"/>
      <c r="U66" s="501"/>
      <c r="V66" s="502"/>
      <c r="X66" s="212"/>
      <c r="Y66" s="213"/>
      <c r="Z66" s="12"/>
      <c r="AA66" s="11"/>
      <c r="AB66" s="10"/>
    </row>
    <row r="67" spans="1:28" ht="12.6" customHeight="1" x14ac:dyDescent="0.45">
      <c r="A67" s="488">
        <f>A23</f>
        <v>0</v>
      </c>
      <c r="B67" s="489"/>
      <c r="C67" s="489"/>
      <c r="D67" s="490"/>
      <c r="E67" s="484">
        <f>E23</f>
        <v>0</v>
      </c>
      <c r="F67" s="485"/>
      <c r="G67" s="478">
        <f>G23</f>
        <v>0</v>
      </c>
      <c r="H67" s="479"/>
      <c r="I67" s="480"/>
      <c r="K67" s="493">
        <f>K23</f>
        <v>0</v>
      </c>
      <c r="L67" s="494"/>
      <c r="M67" s="494"/>
      <c r="N67" s="494"/>
      <c r="O67" s="495"/>
      <c r="P67" s="491">
        <f>P23</f>
        <v>0</v>
      </c>
      <c r="Q67" s="492"/>
      <c r="R67" s="491">
        <f>R23</f>
        <v>0</v>
      </c>
      <c r="S67" s="496"/>
      <c r="T67" s="497">
        <f>T23</f>
        <v>0</v>
      </c>
      <c r="U67" s="498"/>
      <c r="V67" s="499"/>
      <c r="X67" s="21" t="s">
        <v>16</v>
      </c>
      <c r="Y67" s="18"/>
      <c r="Z67" s="17"/>
      <c r="AA67" s="16"/>
      <c r="AB67" s="15"/>
    </row>
    <row r="68" spans="1:28" ht="12.6" customHeight="1" x14ac:dyDescent="0.45">
      <c r="A68" s="488"/>
      <c r="B68" s="489"/>
      <c r="C68" s="489"/>
      <c r="D68" s="490"/>
      <c r="E68" s="486"/>
      <c r="F68" s="487"/>
      <c r="G68" s="481"/>
      <c r="H68" s="482"/>
      <c r="I68" s="483"/>
      <c r="K68" s="493"/>
      <c r="L68" s="494"/>
      <c r="M68" s="494"/>
      <c r="N68" s="494"/>
      <c r="O68" s="495"/>
      <c r="P68" s="491"/>
      <c r="Q68" s="492"/>
      <c r="R68" s="491"/>
      <c r="S68" s="496"/>
      <c r="T68" s="500"/>
      <c r="U68" s="501"/>
      <c r="V68" s="502"/>
      <c r="X68" s="20" t="s">
        <v>15</v>
      </c>
      <c r="Y68" s="13"/>
      <c r="Z68" s="12"/>
      <c r="AA68" s="11"/>
      <c r="AB68" s="10"/>
    </row>
    <row r="69" spans="1:28" ht="12.6" customHeight="1" x14ac:dyDescent="0.45">
      <c r="A69" s="488">
        <f>A25</f>
        <v>0</v>
      </c>
      <c r="B69" s="489"/>
      <c r="C69" s="489"/>
      <c r="D69" s="490"/>
      <c r="E69" s="484">
        <f>E25</f>
        <v>0</v>
      </c>
      <c r="F69" s="485"/>
      <c r="G69" s="478">
        <f>G25</f>
        <v>0</v>
      </c>
      <c r="H69" s="479"/>
      <c r="I69" s="480"/>
      <c r="K69" s="493">
        <f>K25</f>
        <v>0</v>
      </c>
      <c r="L69" s="494"/>
      <c r="M69" s="494"/>
      <c r="N69" s="494"/>
      <c r="O69" s="495"/>
      <c r="P69" s="491">
        <f>P25</f>
        <v>0</v>
      </c>
      <c r="Q69" s="492"/>
      <c r="R69" s="491">
        <f>R25</f>
        <v>0</v>
      </c>
      <c r="S69" s="496"/>
      <c r="T69" s="497">
        <f>T25</f>
        <v>0</v>
      </c>
      <c r="U69" s="498"/>
      <c r="V69" s="499"/>
      <c r="X69" s="21" t="s">
        <v>16</v>
      </c>
      <c r="Y69" s="18"/>
      <c r="Z69" s="17"/>
      <c r="AA69" s="16"/>
      <c r="AB69" s="15"/>
    </row>
    <row r="70" spans="1:28" ht="12.6" customHeight="1" x14ac:dyDescent="0.45">
      <c r="A70" s="488"/>
      <c r="B70" s="489"/>
      <c r="C70" s="489"/>
      <c r="D70" s="490"/>
      <c r="E70" s="486"/>
      <c r="F70" s="487"/>
      <c r="G70" s="481"/>
      <c r="H70" s="482"/>
      <c r="I70" s="483"/>
      <c r="K70" s="493"/>
      <c r="L70" s="494"/>
      <c r="M70" s="494"/>
      <c r="N70" s="494"/>
      <c r="O70" s="495"/>
      <c r="P70" s="491"/>
      <c r="Q70" s="492"/>
      <c r="R70" s="491"/>
      <c r="S70" s="496"/>
      <c r="T70" s="500"/>
      <c r="U70" s="501"/>
      <c r="V70" s="502"/>
      <c r="X70" s="20" t="s">
        <v>15</v>
      </c>
      <c r="Y70" s="13"/>
      <c r="Z70" s="12"/>
      <c r="AA70" s="11"/>
      <c r="AB70" s="10"/>
    </row>
    <row r="71" spans="1:28" ht="12.6" customHeight="1" x14ac:dyDescent="0.45">
      <c r="A71" s="488">
        <f>A27</f>
        <v>0</v>
      </c>
      <c r="B71" s="489"/>
      <c r="C71" s="489"/>
      <c r="D71" s="490"/>
      <c r="E71" s="484">
        <f>E27</f>
        <v>0</v>
      </c>
      <c r="F71" s="485"/>
      <c r="G71" s="478">
        <f>G27</f>
        <v>0</v>
      </c>
      <c r="H71" s="479"/>
      <c r="I71" s="480"/>
      <c r="K71" s="493">
        <f>K27</f>
        <v>0</v>
      </c>
      <c r="L71" s="494"/>
      <c r="M71" s="494"/>
      <c r="N71" s="494"/>
      <c r="O71" s="495"/>
      <c r="P71" s="491">
        <f>P27</f>
        <v>0</v>
      </c>
      <c r="Q71" s="492"/>
      <c r="R71" s="491">
        <f>R27</f>
        <v>0</v>
      </c>
      <c r="S71" s="496"/>
      <c r="T71" s="497">
        <f>T27</f>
        <v>0</v>
      </c>
      <c r="U71" s="498"/>
      <c r="V71" s="499"/>
      <c r="X71" s="21" t="s">
        <v>16</v>
      </c>
      <c r="Y71" s="18"/>
      <c r="Z71" s="17"/>
      <c r="AA71" s="16"/>
      <c r="AB71" s="15"/>
    </row>
    <row r="72" spans="1:28" ht="12.6" customHeight="1" x14ac:dyDescent="0.45">
      <c r="A72" s="488"/>
      <c r="B72" s="489"/>
      <c r="C72" s="489"/>
      <c r="D72" s="490"/>
      <c r="E72" s="486"/>
      <c r="F72" s="487"/>
      <c r="G72" s="481"/>
      <c r="H72" s="482"/>
      <c r="I72" s="483"/>
      <c r="K72" s="493"/>
      <c r="L72" s="494"/>
      <c r="M72" s="494"/>
      <c r="N72" s="494"/>
      <c r="O72" s="495"/>
      <c r="P72" s="491"/>
      <c r="Q72" s="492"/>
      <c r="R72" s="491"/>
      <c r="S72" s="496"/>
      <c r="T72" s="500"/>
      <c r="U72" s="501"/>
      <c r="V72" s="502"/>
      <c r="X72" s="20" t="s">
        <v>15</v>
      </c>
      <c r="Y72" s="13"/>
      <c r="Z72" s="12"/>
      <c r="AA72" s="11"/>
      <c r="AB72" s="10"/>
    </row>
    <row r="73" spans="1:28" ht="12.6" customHeight="1" x14ac:dyDescent="0.45">
      <c r="A73" s="488">
        <f>A29</f>
        <v>0</v>
      </c>
      <c r="B73" s="489"/>
      <c r="C73" s="489"/>
      <c r="D73" s="490"/>
      <c r="E73" s="484">
        <f>E29</f>
        <v>0</v>
      </c>
      <c r="F73" s="485"/>
      <c r="G73" s="478">
        <f>G29</f>
        <v>0</v>
      </c>
      <c r="H73" s="479"/>
      <c r="I73" s="480"/>
      <c r="K73" s="493">
        <f>K29</f>
        <v>0</v>
      </c>
      <c r="L73" s="494"/>
      <c r="M73" s="494"/>
      <c r="N73" s="494"/>
      <c r="O73" s="495"/>
      <c r="P73" s="491">
        <f>P29</f>
        <v>0</v>
      </c>
      <c r="Q73" s="492"/>
      <c r="R73" s="491">
        <f>R29</f>
        <v>0</v>
      </c>
      <c r="S73" s="496"/>
      <c r="T73" s="497">
        <f>T29</f>
        <v>0</v>
      </c>
      <c r="U73" s="498"/>
      <c r="V73" s="499"/>
      <c r="X73" s="21" t="s">
        <v>16</v>
      </c>
      <c r="Y73" s="18"/>
      <c r="Z73" s="17"/>
      <c r="AA73" s="16"/>
      <c r="AB73" s="15"/>
    </row>
    <row r="74" spans="1:28" ht="12.6" customHeight="1" x14ac:dyDescent="0.45">
      <c r="A74" s="488"/>
      <c r="B74" s="489"/>
      <c r="C74" s="489"/>
      <c r="D74" s="490"/>
      <c r="E74" s="486"/>
      <c r="F74" s="487"/>
      <c r="G74" s="481"/>
      <c r="H74" s="482"/>
      <c r="I74" s="483"/>
      <c r="K74" s="493"/>
      <c r="L74" s="494"/>
      <c r="M74" s="494"/>
      <c r="N74" s="494"/>
      <c r="O74" s="495"/>
      <c r="P74" s="491"/>
      <c r="Q74" s="492"/>
      <c r="R74" s="491"/>
      <c r="S74" s="496"/>
      <c r="T74" s="500"/>
      <c r="U74" s="501"/>
      <c r="V74" s="502"/>
      <c r="X74" s="20" t="s">
        <v>15</v>
      </c>
      <c r="Y74" s="13"/>
      <c r="Z74" s="12"/>
      <c r="AA74" s="11"/>
      <c r="AB74" s="10"/>
    </row>
    <row r="75" spans="1:28" ht="12.6" customHeight="1" x14ac:dyDescent="0.45">
      <c r="A75" s="488">
        <f>A31</f>
        <v>0</v>
      </c>
      <c r="B75" s="489"/>
      <c r="C75" s="489"/>
      <c r="D75" s="490"/>
      <c r="E75" s="484">
        <f>E31</f>
        <v>0</v>
      </c>
      <c r="F75" s="485"/>
      <c r="G75" s="478">
        <f>G31</f>
        <v>0</v>
      </c>
      <c r="H75" s="479"/>
      <c r="I75" s="480"/>
      <c r="K75" s="493">
        <f>K31</f>
        <v>0</v>
      </c>
      <c r="L75" s="494"/>
      <c r="M75" s="494"/>
      <c r="N75" s="494"/>
      <c r="O75" s="495"/>
      <c r="P75" s="491">
        <f>P31</f>
        <v>0</v>
      </c>
      <c r="Q75" s="492"/>
      <c r="R75" s="491">
        <f>R31</f>
        <v>0</v>
      </c>
      <c r="S75" s="496"/>
      <c r="T75" s="497">
        <f>T31</f>
        <v>0</v>
      </c>
      <c r="U75" s="498"/>
      <c r="V75" s="499"/>
      <c r="X75" s="21" t="s">
        <v>16</v>
      </c>
      <c r="Y75" s="18"/>
      <c r="Z75" s="17"/>
      <c r="AA75" s="16"/>
      <c r="AB75" s="15"/>
    </row>
    <row r="76" spans="1:28" ht="12.6" customHeight="1" x14ac:dyDescent="0.45">
      <c r="A76" s="488"/>
      <c r="B76" s="489"/>
      <c r="C76" s="489"/>
      <c r="D76" s="490"/>
      <c r="E76" s="486"/>
      <c r="F76" s="487"/>
      <c r="G76" s="481"/>
      <c r="H76" s="482"/>
      <c r="I76" s="483"/>
      <c r="K76" s="493"/>
      <c r="L76" s="494"/>
      <c r="M76" s="494"/>
      <c r="N76" s="494"/>
      <c r="O76" s="495"/>
      <c r="P76" s="491"/>
      <c r="Q76" s="492"/>
      <c r="R76" s="491"/>
      <c r="S76" s="496"/>
      <c r="T76" s="500"/>
      <c r="U76" s="501"/>
      <c r="V76" s="502"/>
      <c r="W76" s="2"/>
      <c r="X76" s="20" t="s">
        <v>15</v>
      </c>
      <c r="Y76" s="13"/>
      <c r="Z76" s="12"/>
      <c r="AA76" s="11"/>
      <c r="AB76" s="10"/>
    </row>
    <row r="77" spans="1:28" ht="12.6" customHeight="1" x14ac:dyDescent="0.45">
      <c r="A77" s="488">
        <f>A33</f>
        <v>0</v>
      </c>
      <c r="B77" s="489"/>
      <c r="C77" s="489"/>
      <c r="D77" s="490"/>
      <c r="E77" s="484">
        <f>E33</f>
        <v>0</v>
      </c>
      <c r="F77" s="485"/>
      <c r="G77" s="478">
        <f>G33</f>
        <v>0</v>
      </c>
      <c r="H77" s="479"/>
      <c r="I77" s="480"/>
      <c r="K77" s="493">
        <f>K33</f>
        <v>0</v>
      </c>
      <c r="L77" s="494"/>
      <c r="M77" s="494"/>
      <c r="N77" s="494"/>
      <c r="O77" s="495"/>
      <c r="P77" s="491">
        <f>P33</f>
        <v>0</v>
      </c>
      <c r="Q77" s="492"/>
      <c r="R77" s="491">
        <f>R33</f>
        <v>0</v>
      </c>
      <c r="S77" s="496"/>
      <c r="T77" s="497">
        <f>T33</f>
        <v>0</v>
      </c>
      <c r="U77" s="498"/>
      <c r="V77" s="499"/>
      <c r="W77" s="3"/>
      <c r="X77" s="21" t="s">
        <v>16</v>
      </c>
      <c r="Y77" s="18"/>
      <c r="Z77" s="17"/>
      <c r="AA77" s="16"/>
      <c r="AB77" s="15"/>
    </row>
    <row r="78" spans="1:28" ht="12.6" customHeight="1" x14ac:dyDescent="0.45">
      <c r="A78" s="488"/>
      <c r="B78" s="489"/>
      <c r="C78" s="489"/>
      <c r="D78" s="490"/>
      <c r="E78" s="486"/>
      <c r="F78" s="487"/>
      <c r="G78" s="481"/>
      <c r="H78" s="482"/>
      <c r="I78" s="483"/>
      <c r="K78" s="493"/>
      <c r="L78" s="494"/>
      <c r="M78" s="494"/>
      <c r="N78" s="494"/>
      <c r="O78" s="495"/>
      <c r="P78" s="491"/>
      <c r="Q78" s="492"/>
      <c r="R78" s="491"/>
      <c r="S78" s="496"/>
      <c r="T78" s="500"/>
      <c r="U78" s="501"/>
      <c r="V78" s="502"/>
      <c r="W78" s="3"/>
      <c r="X78" s="20" t="s">
        <v>15</v>
      </c>
      <c r="Y78" s="13"/>
      <c r="Z78" s="12"/>
      <c r="AA78" s="11"/>
      <c r="AB78" s="10"/>
    </row>
    <row r="79" spans="1:28" ht="12.6" customHeight="1" x14ac:dyDescent="0.45">
      <c r="A79" s="515" t="s">
        <v>45</v>
      </c>
      <c r="B79" s="516"/>
      <c r="C79" s="516"/>
      <c r="D79" s="517"/>
      <c r="E79" s="484"/>
      <c r="F79" s="485"/>
      <c r="G79" s="478">
        <f>G59+G61+G63+G65+G67+G69+G71+G73+G75+G77</f>
        <v>68700</v>
      </c>
      <c r="H79" s="479"/>
      <c r="I79" s="480"/>
      <c r="K79" s="124" t="s">
        <v>14</v>
      </c>
      <c r="L79" s="125"/>
      <c r="M79" s="125"/>
      <c r="N79" s="125"/>
      <c r="O79" s="126"/>
      <c r="P79" s="491">
        <f>P35</f>
        <v>0</v>
      </c>
      <c r="Q79" s="492"/>
      <c r="R79" s="491">
        <f>R35</f>
        <v>0</v>
      </c>
      <c r="S79" s="496"/>
      <c r="T79" s="497">
        <f>T35</f>
        <v>448000</v>
      </c>
      <c r="U79" s="498"/>
      <c r="V79" s="499"/>
      <c r="W79" s="3"/>
      <c r="X79" s="21" t="s">
        <v>13</v>
      </c>
      <c r="Y79" s="18"/>
      <c r="Z79" s="17"/>
      <c r="AA79" s="16"/>
      <c r="AB79" s="15"/>
    </row>
    <row r="80" spans="1:28" ht="12.6" customHeight="1" thickBot="1" x14ac:dyDescent="0.5">
      <c r="A80" s="518"/>
      <c r="B80" s="519"/>
      <c r="C80" s="519"/>
      <c r="D80" s="520"/>
      <c r="E80" s="521"/>
      <c r="F80" s="522"/>
      <c r="G80" s="523"/>
      <c r="H80" s="524"/>
      <c r="I80" s="525"/>
      <c r="K80" s="127"/>
      <c r="L80" s="128"/>
      <c r="M80" s="128"/>
      <c r="N80" s="128"/>
      <c r="O80" s="129"/>
      <c r="P80" s="491"/>
      <c r="Q80" s="492"/>
      <c r="R80" s="491"/>
      <c r="S80" s="496"/>
      <c r="T80" s="500"/>
      <c r="U80" s="501"/>
      <c r="V80" s="502"/>
      <c r="W80" s="3"/>
      <c r="X80" s="20" t="s">
        <v>12</v>
      </c>
      <c r="Y80" s="13"/>
      <c r="Z80" s="12"/>
      <c r="AA80" s="11"/>
      <c r="AB80" s="10"/>
    </row>
    <row r="81" spans="1:29" ht="12.6" customHeight="1" x14ac:dyDescent="0.45">
      <c r="A81" s="116" t="s">
        <v>11</v>
      </c>
      <c r="B81" s="78" t="s">
        <v>10</v>
      </c>
      <c r="C81" s="78"/>
      <c r="D81" s="79"/>
      <c r="E81" s="503"/>
      <c r="F81" s="504"/>
      <c r="G81" s="504"/>
      <c r="H81" s="504"/>
      <c r="I81" s="505"/>
      <c r="K81" s="77" t="s">
        <v>9</v>
      </c>
      <c r="L81" s="77"/>
      <c r="M81" s="77"/>
      <c r="N81" s="77"/>
      <c r="O81" s="77"/>
      <c r="P81" s="606"/>
      <c r="Q81" s="606"/>
      <c r="R81" s="606"/>
      <c r="S81" s="606"/>
      <c r="T81" s="509">
        <f>SUM(T59:V80)</f>
        <v>4928000</v>
      </c>
      <c r="U81" s="510"/>
      <c r="V81" s="511"/>
      <c r="W81" s="3"/>
      <c r="X81" s="19"/>
      <c r="Y81" s="18"/>
      <c r="Z81" s="17"/>
      <c r="AA81" s="16"/>
      <c r="AB81" s="15"/>
    </row>
    <row r="82" spans="1:29" ht="12.6" customHeight="1" x14ac:dyDescent="0.45">
      <c r="A82" s="117"/>
      <c r="B82" s="75"/>
      <c r="C82" s="75"/>
      <c r="D82" s="80"/>
      <c r="E82" s="506"/>
      <c r="F82" s="507"/>
      <c r="G82" s="507"/>
      <c r="H82" s="507"/>
      <c r="I82" s="508"/>
      <c r="K82" s="77"/>
      <c r="L82" s="77"/>
      <c r="M82" s="77"/>
      <c r="N82" s="77"/>
      <c r="O82" s="77"/>
      <c r="P82" s="606"/>
      <c r="Q82" s="606"/>
      <c r="R82" s="606"/>
      <c r="S82" s="606"/>
      <c r="T82" s="512"/>
      <c r="U82" s="513"/>
      <c r="V82" s="514"/>
      <c r="W82" s="3"/>
      <c r="X82" s="14"/>
      <c r="Y82" s="13"/>
      <c r="Z82" s="12"/>
      <c r="AA82" s="11"/>
      <c r="AB82" s="10"/>
    </row>
    <row r="83" spans="1:29" ht="12.6" customHeight="1" x14ac:dyDescent="0.45">
      <c r="A83" s="118" t="s">
        <v>8</v>
      </c>
      <c r="B83" s="145" t="s">
        <v>7</v>
      </c>
      <c r="C83" s="145"/>
      <c r="D83" s="146"/>
      <c r="E83" s="613"/>
      <c r="F83" s="614"/>
      <c r="G83" s="614"/>
      <c r="H83" s="614"/>
      <c r="I83" s="615"/>
      <c r="K83" s="149" t="s">
        <v>6</v>
      </c>
      <c r="L83" s="150"/>
      <c r="M83" s="150"/>
      <c r="N83" s="150"/>
      <c r="O83" s="151"/>
      <c r="P83" s="607">
        <f>P39</f>
        <v>0</v>
      </c>
      <c r="Q83" s="608"/>
      <c r="R83" s="607">
        <f>R39</f>
        <v>0</v>
      </c>
      <c r="S83" s="608"/>
      <c r="T83" s="509">
        <f>T39</f>
        <v>0</v>
      </c>
      <c r="U83" s="510"/>
      <c r="V83" s="511"/>
      <c r="W83" s="3"/>
      <c r="X83" s="19"/>
      <c r="Y83" s="18"/>
      <c r="Z83" s="17"/>
      <c r="AA83" s="16"/>
      <c r="AB83" s="15"/>
    </row>
    <row r="84" spans="1:29" ht="12.6" customHeight="1" thickBot="1" x14ac:dyDescent="0.5">
      <c r="A84" s="119"/>
      <c r="B84" s="147"/>
      <c r="C84" s="147"/>
      <c r="D84" s="148"/>
      <c r="E84" s="616"/>
      <c r="F84" s="617"/>
      <c r="G84" s="617"/>
      <c r="H84" s="617"/>
      <c r="I84" s="618"/>
      <c r="K84" s="122"/>
      <c r="L84" s="152"/>
      <c r="M84" s="152"/>
      <c r="N84" s="152"/>
      <c r="O84" s="123"/>
      <c r="P84" s="609"/>
      <c r="Q84" s="610"/>
      <c r="R84" s="611"/>
      <c r="S84" s="612"/>
      <c r="T84" s="512"/>
      <c r="U84" s="513"/>
      <c r="V84" s="514"/>
      <c r="W84" s="3"/>
      <c r="X84" s="14"/>
      <c r="Y84" s="13"/>
      <c r="Z84" s="12"/>
      <c r="AA84" s="11"/>
      <c r="AB84" s="10"/>
    </row>
    <row r="85" spans="1:29" ht="12.6" customHeight="1" x14ac:dyDescent="0.45">
      <c r="A85" s="108" t="s">
        <v>5</v>
      </c>
      <c r="B85" s="108"/>
      <c r="C85" s="108"/>
      <c r="D85" s="108"/>
      <c r="E85" s="108"/>
      <c r="F85" s="108"/>
      <c r="G85" s="108"/>
      <c r="H85" s="108"/>
      <c r="I85" s="108"/>
      <c r="K85" s="3"/>
      <c r="L85" s="3"/>
      <c r="M85" s="3"/>
      <c r="N85" s="3"/>
      <c r="O85" s="3"/>
      <c r="P85" s="3"/>
      <c r="Q85" s="153" t="s">
        <v>4</v>
      </c>
      <c r="R85" s="120" t="s">
        <v>3</v>
      </c>
      <c r="S85" s="121"/>
      <c r="T85" s="509">
        <f>T81+T83</f>
        <v>4928000</v>
      </c>
      <c r="U85" s="510"/>
      <c r="V85" s="511"/>
      <c r="W85" s="3"/>
      <c r="X85" s="273" t="s">
        <v>2</v>
      </c>
      <c r="Y85" s="153" t="s">
        <v>1</v>
      </c>
      <c r="Z85" s="9"/>
      <c r="AA85" s="8"/>
      <c r="AB85" s="7"/>
    </row>
    <row r="86" spans="1:29" ht="12.6" customHeight="1" thickBot="1" x14ac:dyDescent="0.5">
      <c r="A86" s="108"/>
      <c r="B86" s="108"/>
      <c r="C86" s="108"/>
      <c r="D86" s="108"/>
      <c r="E86" s="108"/>
      <c r="F86" s="108"/>
      <c r="G86" s="108"/>
      <c r="H86" s="108"/>
      <c r="I86" s="108"/>
      <c r="K86" s="3"/>
      <c r="L86" s="3"/>
      <c r="M86" s="3"/>
      <c r="N86" s="3"/>
      <c r="O86" s="3"/>
      <c r="P86" s="3"/>
      <c r="Q86" s="154"/>
      <c r="R86" s="122"/>
      <c r="S86" s="123"/>
      <c r="T86" s="512"/>
      <c r="U86" s="513"/>
      <c r="V86" s="514"/>
      <c r="W86" s="3"/>
      <c r="X86" s="274"/>
      <c r="Y86" s="275"/>
      <c r="Z86" s="6"/>
      <c r="AA86" s="5"/>
      <c r="AB86" s="4"/>
    </row>
    <row r="87" spans="1:29" ht="12.6" customHeight="1" x14ac:dyDescent="0.45">
      <c r="A87" s="108" t="s">
        <v>0</v>
      </c>
      <c r="B87" s="108"/>
      <c r="C87" s="108"/>
      <c r="D87" s="108"/>
      <c r="E87" s="108"/>
      <c r="F87" s="108"/>
      <c r="G87" s="108"/>
      <c r="H87" s="108"/>
      <c r="I87" s="10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</row>
    <row r="88" spans="1:29" ht="12.6" customHeight="1" x14ac:dyDescent="0.45">
      <c r="A88" s="108"/>
      <c r="B88" s="108"/>
      <c r="C88" s="108"/>
      <c r="D88" s="108"/>
      <c r="E88" s="108"/>
      <c r="F88" s="108"/>
      <c r="G88" s="108"/>
      <c r="H88" s="108"/>
      <c r="I88" s="10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</row>
    <row r="89" spans="1:29" ht="28.5" customHeight="1" x14ac:dyDescent="0.45">
      <c r="A89" s="184" t="s">
        <v>40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28"/>
    </row>
    <row r="90" spans="1:29" ht="12" customHeight="1" x14ac:dyDescent="0.45">
      <c r="A90" s="185" t="s">
        <v>39</v>
      </c>
      <c r="B90" s="185"/>
      <c r="C90" s="185"/>
      <c r="D90" s="185"/>
      <c r="E90" s="185"/>
      <c r="F90" s="185"/>
      <c r="G90" s="185"/>
      <c r="H90" s="185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28"/>
    </row>
    <row r="91" spans="1:29" ht="8.25" customHeight="1" x14ac:dyDescent="0.45">
      <c r="A91" s="185"/>
      <c r="B91" s="185"/>
      <c r="C91" s="185"/>
      <c r="D91" s="185"/>
      <c r="E91" s="185"/>
      <c r="F91" s="185"/>
      <c r="G91" s="185"/>
      <c r="H91" s="185"/>
      <c r="J91" s="29"/>
      <c r="K91" s="555">
        <f>K47</f>
        <v>44367</v>
      </c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/>
      <c r="W91" s="28"/>
      <c r="X91" s="28"/>
      <c r="Y91" s="28"/>
      <c r="Z91" s="28"/>
      <c r="AA91" s="28"/>
      <c r="AB91" s="28"/>
      <c r="AC91" s="28"/>
    </row>
    <row r="92" spans="1:29" ht="8.25" customHeight="1" x14ac:dyDescent="0.45">
      <c r="A92" s="185"/>
      <c r="B92" s="185"/>
      <c r="C92" s="185"/>
      <c r="D92" s="185"/>
      <c r="E92" s="185"/>
      <c r="F92" s="185"/>
      <c r="G92" s="185"/>
      <c r="H92" s="185"/>
      <c r="I92" s="29"/>
      <c r="J92" s="29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5"/>
      <c r="V92" s="555"/>
      <c r="W92" s="22"/>
      <c r="X92" s="22"/>
      <c r="Y92" s="22"/>
      <c r="Z92" s="22"/>
      <c r="AA92" s="22"/>
      <c r="AB92" s="28"/>
      <c r="AC92" s="28"/>
    </row>
    <row r="93" spans="1:29" ht="15.75" customHeight="1" x14ac:dyDescent="0.45">
      <c r="A93" s="187" t="s">
        <v>38</v>
      </c>
      <c r="B93" s="187"/>
      <c r="C93" s="75" t="s">
        <v>37</v>
      </c>
      <c r="D93" s="75"/>
      <c r="E93" s="75"/>
      <c r="F93" s="30"/>
      <c r="G93" s="30"/>
      <c r="H93" s="30"/>
      <c r="I93" s="29"/>
      <c r="J93" s="29"/>
      <c r="K93" s="29"/>
      <c r="L93" s="29"/>
      <c r="M93" s="68" t="s">
        <v>36</v>
      </c>
      <c r="N93" s="68"/>
      <c r="O93" s="29"/>
      <c r="P93" s="29"/>
      <c r="Q93" s="29"/>
      <c r="R93" s="29"/>
      <c r="S93" s="29"/>
      <c r="V93" s="76" t="s">
        <v>35</v>
      </c>
      <c r="W93" s="76"/>
      <c r="X93" s="630" t="str">
        <f>X49</f>
        <v>大阪府羽曳野市埴生野1097</v>
      </c>
      <c r="Y93" s="630"/>
      <c r="Z93" s="630"/>
      <c r="AA93" s="630"/>
      <c r="AB93" s="28"/>
      <c r="AC93" s="28"/>
    </row>
    <row r="94" spans="1:29" ht="8.25" customHeight="1" thickBot="1" x14ac:dyDescent="0.5">
      <c r="A94" s="526">
        <f>G123+T129</f>
        <v>4996700</v>
      </c>
      <c r="B94" s="527"/>
      <c r="C94" s="527"/>
      <c r="D94" s="527"/>
      <c r="E94" s="527"/>
      <c r="F94" s="527"/>
      <c r="G94" s="527"/>
      <c r="H94" s="527"/>
      <c r="I94" s="528"/>
      <c r="J94" s="29"/>
      <c r="K94" s="29"/>
      <c r="L94" s="29"/>
      <c r="M94" s="29"/>
      <c r="N94" s="29"/>
      <c r="O94" s="29"/>
      <c r="P94" s="29"/>
      <c r="Q94" s="29"/>
      <c r="R94" s="29"/>
      <c r="S94" s="29"/>
      <c r="V94" s="76"/>
      <c r="W94" s="76"/>
      <c r="X94" s="630"/>
      <c r="Y94" s="630"/>
      <c r="Z94" s="630"/>
      <c r="AA94" s="630"/>
      <c r="AB94" s="28"/>
      <c r="AC94" s="28"/>
    </row>
    <row r="95" spans="1:29" ht="8.25" customHeight="1" x14ac:dyDescent="0.45">
      <c r="A95" s="529"/>
      <c r="B95" s="530"/>
      <c r="C95" s="530"/>
      <c r="D95" s="530"/>
      <c r="E95" s="530"/>
      <c r="F95" s="530"/>
      <c r="G95" s="530"/>
      <c r="H95" s="530"/>
      <c r="I95" s="531"/>
      <c r="J95" s="26"/>
      <c r="L95" s="27"/>
      <c r="M95" s="535"/>
      <c r="N95" s="536"/>
      <c r="O95" s="536"/>
      <c r="P95" s="536"/>
      <c r="Q95" s="536"/>
      <c r="R95" s="536"/>
      <c r="S95" s="536"/>
      <c r="T95" s="537"/>
      <c r="V95" s="76" t="s">
        <v>34</v>
      </c>
      <c r="W95" s="76"/>
      <c r="X95" s="626" t="str">
        <f>X51</f>
        <v>菅井工務店</v>
      </c>
      <c r="Y95" s="626"/>
      <c r="Z95" s="626"/>
      <c r="AA95" s="626"/>
    </row>
    <row r="96" spans="1:29" ht="9" customHeight="1" x14ac:dyDescent="0.45">
      <c r="A96" s="532"/>
      <c r="B96" s="533"/>
      <c r="C96" s="533"/>
      <c r="D96" s="533"/>
      <c r="E96" s="533"/>
      <c r="F96" s="533"/>
      <c r="G96" s="533"/>
      <c r="H96" s="533"/>
      <c r="I96" s="534"/>
      <c r="L96" s="186"/>
      <c r="M96" s="538"/>
      <c r="N96" s="539"/>
      <c r="O96" s="539"/>
      <c r="P96" s="539"/>
      <c r="Q96" s="539"/>
      <c r="R96" s="539"/>
      <c r="S96" s="539"/>
      <c r="T96" s="540"/>
      <c r="V96" s="76"/>
      <c r="W96" s="76"/>
      <c r="X96" s="626"/>
      <c r="Y96" s="626"/>
      <c r="Z96" s="626"/>
      <c r="AA96" s="626"/>
      <c r="AB96" s="625" t="s">
        <v>33</v>
      </c>
    </row>
    <row r="97" spans="1:29" ht="8.25" customHeight="1" x14ac:dyDescent="0.45">
      <c r="J97" s="26"/>
      <c r="L97" s="186"/>
      <c r="M97" s="538"/>
      <c r="N97" s="539"/>
      <c r="O97" s="539"/>
      <c r="P97" s="539"/>
      <c r="Q97" s="539"/>
      <c r="R97" s="539"/>
      <c r="S97" s="539"/>
      <c r="T97" s="540"/>
      <c r="V97" s="76"/>
      <c r="W97" s="76"/>
      <c r="X97" s="626"/>
      <c r="Y97" s="626"/>
      <c r="Z97" s="626"/>
      <c r="AA97" s="626"/>
      <c r="AB97" s="625"/>
    </row>
    <row r="98" spans="1:29" ht="6.75" customHeight="1" thickBot="1" x14ac:dyDescent="0.5">
      <c r="L98" s="25"/>
      <c r="M98" s="541"/>
      <c r="N98" s="542"/>
      <c r="O98" s="542"/>
      <c r="P98" s="542"/>
      <c r="Q98" s="542"/>
      <c r="R98" s="542"/>
      <c r="S98" s="542"/>
      <c r="T98" s="543"/>
      <c r="V98" s="76"/>
      <c r="W98" s="76"/>
      <c r="X98" s="626"/>
      <c r="Y98" s="626"/>
      <c r="Z98" s="626"/>
      <c r="AA98" s="626"/>
    </row>
    <row r="99" spans="1:29" ht="28.5" customHeight="1" x14ac:dyDescent="0.45">
      <c r="A99" s="552" t="s">
        <v>32</v>
      </c>
      <c r="B99" s="553"/>
      <c r="C99" s="627" t="str">
        <f>C55</f>
        <v>羽曳野倉庫新築工事</v>
      </c>
      <c r="D99" s="627"/>
      <c r="E99" s="627"/>
      <c r="F99" s="627"/>
      <c r="G99" s="627"/>
      <c r="H99" s="627"/>
      <c r="I99" s="627"/>
      <c r="J99" s="627"/>
      <c r="K99" s="628"/>
      <c r="V99" s="76" t="s">
        <v>31</v>
      </c>
      <c r="W99" s="76"/>
      <c r="X99" s="629" t="str">
        <f>X55</f>
        <v>072-938-3653</v>
      </c>
      <c r="Y99" s="629"/>
      <c r="Z99" s="629"/>
      <c r="AA99" s="629"/>
    </row>
    <row r="100" spans="1:29" ht="6.75" customHeight="1" thickBot="1" x14ac:dyDescent="0.5">
      <c r="R100" s="22"/>
      <c r="S100" s="3"/>
      <c r="T100" s="3"/>
      <c r="U100" s="3"/>
      <c r="V100" s="3"/>
    </row>
    <row r="101" spans="1:29" ht="12.95" customHeight="1" x14ac:dyDescent="0.45">
      <c r="A101" s="552" t="s">
        <v>30</v>
      </c>
      <c r="B101" s="553"/>
      <c r="C101" s="553"/>
      <c r="D101" s="553"/>
      <c r="E101" s="553"/>
      <c r="F101" s="553"/>
      <c r="G101" s="553"/>
      <c r="H101" s="553"/>
      <c r="I101" s="554"/>
      <c r="J101" s="24"/>
      <c r="K101" s="552" t="s">
        <v>29</v>
      </c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4"/>
      <c r="W101" s="23"/>
      <c r="X101" s="267" t="s">
        <v>28</v>
      </c>
      <c r="Y101" s="268"/>
      <c r="Z101" s="268"/>
      <c r="AA101" s="268"/>
      <c r="AB101" s="269"/>
      <c r="AC101" s="3"/>
    </row>
    <row r="102" spans="1:29" ht="12" customHeight="1" x14ac:dyDescent="0.45">
      <c r="A102" s="72" t="s">
        <v>27</v>
      </c>
      <c r="B102" s="73"/>
      <c r="C102" s="73"/>
      <c r="D102" s="74"/>
      <c r="E102" s="75" t="s">
        <v>26</v>
      </c>
      <c r="F102" s="75"/>
      <c r="G102" s="72" t="s">
        <v>25</v>
      </c>
      <c r="H102" s="73"/>
      <c r="I102" s="74"/>
      <c r="K102" s="72" t="s">
        <v>24</v>
      </c>
      <c r="L102" s="73"/>
      <c r="M102" s="73"/>
      <c r="N102" s="73"/>
      <c r="O102" s="74"/>
      <c r="P102" s="72" t="s">
        <v>23</v>
      </c>
      <c r="Q102" s="74"/>
      <c r="R102" s="247" t="s">
        <v>22</v>
      </c>
      <c r="S102" s="247"/>
      <c r="T102" s="145" t="s">
        <v>21</v>
      </c>
      <c r="U102" s="145"/>
      <c r="V102" s="146"/>
      <c r="W102" s="22"/>
      <c r="X102" s="270"/>
      <c r="Y102" s="271"/>
      <c r="Z102" s="271"/>
      <c r="AA102" s="271"/>
      <c r="AB102" s="272"/>
      <c r="AC102" s="3"/>
    </row>
    <row r="103" spans="1:29" ht="12.6" customHeight="1" x14ac:dyDescent="0.45">
      <c r="A103" s="544" t="str">
        <f>A59</f>
        <v>元請常用（別紙証明）</v>
      </c>
      <c r="B103" s="545"/>
      <c r="C103" s="545"/>
      <c r="D103" s="546"/>
      <c r="E103" s="547">
        <f>E59</f>
        <v>1</v>
      </c>
      <c r="F103" s="548"/>
      <c r="G103" s="549">
        <f>G59</f>
        <v>17000</v>
      </c>
      <c r="H103" s="550"/>
      <c r="I103" s="551"/>
      <c r="K103" s="619" t="str">
        <f>K59</f>
        <v>基礎</v>
      </c>
      <c r="L103" s="620"/>
      <c r="M103" s="620"/>
      <c r="N103" s="620"/>
      <c r="O103" s="621"/>
      <c r="P103" s="622">
        <f>P59</f>
        <v>3500</v>
      </c>
      <c r="Q103" s="623"/>
      <c r="R103" s="622">
        <f>R59</f>
        <v>1200</v>
      </c>
      <c r="S103" s="624"/>
      <c r="T103" s="509">
        <f>T59</f>
        <v>4200000</v>
      </c>
      <c r="U103" s="510"/>
      <c r="V103" s="511"/>
      <c r="X103" s="210" t="s">
        <v>20</v>
      </c>
      <c r="Y103" s="211"/>
      <c r="Z103" s="17"/>
      <c r="AA103" s="16"/>
      <c r="AB103" s="15"/>
    </row>
    <row r="104" spans="1:29" ht="12.6" customHeight="1" x14ac:dyDescent="0.45">
      <c r="A104" s="488"/>
      <c r="B104" s="489"/>
      <c r="C104" s="489"/>
      <c r="D104" s="490"/>
      <c r="E104" s="486"/>
      <c r="F104" s="487"/>
      <c r="G104" s="481"/>
      <c r="H104" s="482"/>
      <c r="I104" s="483"/>
      <c r="K104" s="493"/>
      <c r="L104" s="494"/>
      <c r="M104" s="494"/>
      <c r="N104" s="494"/>
      <c r="O104" s="495"/>
      <c r="P104" s="491"/>
      <c r="Q104" s="492"/>
      <c r="R104" s="491"/>
      <c r="S104" s="496"/>
      <c r="T104" s="500"/>
      <c r="U104" s="501"/>
      <c r="V104" s="502"/>
      <c r="X104" s="212"/>
      <c r="Y104" s="213"/>
      <c r="Z104" s="12"/>
      <c r="AA104" s="11"/>
      <c r="AB104" s="10"/>
    </row>
    <row r="105" spans="1:29" ht="12.6" customHeight="1" x14ac:dyDescent="0.45">
      <c r="A105" s="488" t="str">
        <f>A61</f>
        <v>消費税</v>
      </c>
      <c r="B105" s="489"/>
      <c r="C105" s="489"/>
      <c r="D105" s="490"/>
      <c r="E105" s="484">
        <f>E61</f>
        <v>0</v>
      </c>
      <c r="F105" s="485"/>
      <c r="G105" s="478">
        <f>G61</f>
        <v>1700</v>
      </c>
      <c r="H105" s="479"/>
      <c r="I105" s="480"/>
      <c r="K105" s="493" t="str">
        <f>K61</f>
        <v>1F腰壁</v>
      </c>
      <c r="L105" s="494"/>
      <c r="M105" s="494"/>
      <c r="N105" s="494"/>
      <c r="O105" s="495"/>
      <c r="P105" s="491">
        <f>P61</f>
        <v>120</v>
      </c>
      <c r="Q105" s="492"/>
      <c r="R105" s="491">
        <f>R61</f>
        <v>1500</v>
      </c>
      <c r="S105" s="496"/>
      <c r="T105" s="497">
        <f>T61</f>
        <v>180000</v>
      </c>
      <c r="U105" s="498"/>
      <c r="V105" s="499"/>
      <c r="X105" s="210" t="s">
        <v>19</v>
      </c>
      <c r="Y105" s="211"/>
      <c r="Z105" s="17"/>
      <c r="AA105" s="16"/>
      <c r="AB105" s="15"/>
    </row>
    <row r="106" spans="1:29" ht="12.6" customHeight="1" x14ac:dyDescent="0.45">
      <c r="A106" s="488"/>
      <c r="B106" s="489"/>
      <c r="C106" s="489"/>
      <c r="D106" s="490"/>
      <c r="E106" s="486"/>
      <c r="F106" s="487"/>
      <c r="G106" s="481"/>
      <c r="H106" s="482"/>
      <c r="I106" s="483"/>
      <c r="K106" s="493"/>
      <c r="L106" s="494"/>
      <c r="M106" s="494"/>
      <c r="N106" s="494"/>
      <c r="O106" s="495"/>
      <c r="P106" s="491"/>
      <c r="Q106" s="492"/>
      <c r="R106" s="491"/>
      <c r="S106" s="496"/>
      <c r="T106" s="500"/>
      <c r="U106" s="501"/>
      <c r="V106" s="502"/>
      <c r="X106" s="212"/>
      <c r="Y106" s="213"/>
      <c r="Z106" s="12"/>
      <c r="AA106" s="11"/>
      <c r="AB106" s="10"/>
    </row>
    <row r="107" spans="1:29" ht="12.6" customHeight="1" x14ac:dyDescent="0.45">
      <c r="A107" s="488">
        <f t="shared" ref="A107" si="0">A63</f>
        <v>0</v>
      </c>
      <c r="B107" s="489"/>
      <c r="C107" s="489"/>
      <c r="D107" s="490"/>
      <c r="E107" s="484">
        <f t="shared" ref="E107" si="1">E63</f>
        <v>0</v>
      </c>
      <c r="F107" s="485"/>
      <c r="G107" s="478">
        <f t="shared" ref="G107" si="2">G63</f>
        <v>0</v>
      </c>
      <c r="H107" s="479"/>
      <c r="I107" s="480"/>
      <c r="K107" s="493" t="str">
        <f t="shared" ref="K107" si="3">K63</f>
        <v>2F内金</v>
      </c>
      <c r="L107" s="494"/>
      <c r="M107" s="494"/>
      <c r="N107" s="494"/>
      <c r="O107" s="495"/>
      <c r="P107" s="491">
        <f t="shared" ref="P107" si="4">P63</f>
        <v>0</v>
      </c>
      <c r="Q107" s="492"/>
      <c r="R107" s="491">
        <f t="shared" ref="R107" si="5">R63</f>
        <v>0</v>
      </c>
      <c r="S107" s="496"/>
      <c r="T107" s="497">
        <f t="shared" ref="T107" si="6">T63</f>
        <v>100000</v>
      </c>
      <c r="U107" s="498"/>
      <c r="V107" s="499"/>
      <c r="X107" s="210" t="s">
        <v>18</v>
      </c>
      <c r="Y107" s="211"/>
      <c r="Z107" s="17"/>
      <c r="AA107" s="16"/>
      <c r="AB107" s="15"/>
    </row>
    <row r="108" spans="1:29" ht="12.6" customHeight="1" x14ac:dyDescent="0.45">
      <c r="A108" s="488"/>
      <c r="B108" s="489"/>
      <c r="C108" s="489"/>
      <c r="D108" s="490"/>
      <c r="E108" s="486"/>
      <c r="F108" s="487"/>
      <c r="G108" s="481"/>
      <c r="H108" s="482"/>
      <c r="I108" s="483"/>
      <c r="K108" s="493"/>
      <c r="L108" s="494"/>
      <c r="M108" s="494"/>
      <c r="N108" s="494"/>
      <c r="O108" s="495"/>
      <c r="P108" s="491"/>
      <c r="Q108" s="492"/>
      <c r="R108" s="491"/>
      <c r="S108" s="496"/>
      <c r="T108" s="500"/>
      <c r="U108" s="501"/>
      <c r="V108" s="502"/>
      <c r="X108" s="212"/>
      <c r="Y108" s="213"/>
      <c r="Z108" s="12"/>
      <c r="AA108" s="11"/>
      <c r="AB108" s="10"/>
    </row>
    <row r="109" spans="1:29" ht="12.6" customHeight="1" x14ac:dyDescent="0.45">
      <c r="A109" s="488" t="str">
        <f t="shared" ref="A109" si="7">A65</f>
        <v>法定福利費</v>
      </c>
      <c r="B109" s="489"/>
      <c r="C109" s="489"/>
      <c r="D109" s="490"/>
      <c r="E109" s="484">
        <f t="shared" ref="E109" si="8">E65</f>
        <v>20</v>
      </c>
      <c r="F109" s="485"/>
      <c r="G109" s="478">
        <f t="shared" ref="G109" si="9">G65</f>
        <v>50000</v>
      </c>
      <c r="H109" s="479"/>
      <c r="I109" s="480"/>
      <c r="K109" s="493">
        <f t="shared" ref="K109" si="10">K65</f>
        <v>0</v>
      </c>
      <c r="L109" s="494"/>
      <c r="M109" s="494"/>
      <c r="N109" s="494"/>
      <c r="O109" s="495"/>
      <c r="P109" s="491">
        <f t="shared" ref="P109" si="11">P65</f>
        <v>0</v>
      </c>
      <c r="Q109" s="492"/>
      <c r="R109" s="491">
        <f t="shared" ref="R109" si="12">R65</f>
        <v>0</v>
      </c>
      <c r="S109" s="496"/>
      <c r="T109" s="497">
        <f t="shared" ref="T109" si="13">T65</f>
        <v>0</v>
      </c>
      <c r="U109" s="498"/>
      <c r="V109" s="499"/>
      <c r="X109" s="210" t="s">
        <v>17</v>
      </c>
      <c r="Y109" s="211"/>
      <c r="Z109" s="17"/>
      <c r="AA109" s="16"/>
      <c r="AB109" s="15"/>
    </row>
    <row r="110" spans="1:29" ht="12.6" customHeight="1" x14ac:dyDescent="0.45">
      <c r="A110" s="488"/>
      <c r="B110" s="489"/>
      <c r="C110" s="489"/>
      <c r="D110" s="490"/>
      <c r="E110" s="486"/>
      <c r="F110" s="487"/>
      <c r="G110" s="481"/>
      <c r="H110" s="482"/>
      <c r="I110" s="483"/>
      <c r="K110" s="493"/>
      <c r="L110" s="494"/>
      <c r="M110" s="494"/>
      <c r="N110" s="494"/>
      <c r="O110" s="495"/>
      <c r="P110" s="491"/>
      <c r="Q110" s="492"/>
      <c r="R110" s="491"/>
      <c r="S110" s="496"/>
      <c r="T110" s="500"/>
      <c r="U110" s="501"/>
      <c r="V110" s="502"/>
      <c r="X110" s="212"/>
      <c r="Y110" s="213"/>
      <c r="Z110" s="12"/>
      <c r="AA110" s="11"/>
      <c r="AB110" s="10"/>
    </row>
    <row r="111" spans="1:29" ht="12.6" customHeight="1" x14ac:dyDescent="0.45">
      <c r="A111" s="488">
        <f t="shared" ref="A111" si="14">A67</f>
        <v>0</v>
      </c>
      <c r="B111" s="489"/>
      <c r="C111" s="489"/>
      <c r="D111" s="490"/>
      <c r="E111" s="484">
        <f t="shared" ref="E111" si="15">E67</f>
        <v>0</v>
      </c>
      <c r="F111" s="485"/>
      <c r="G111" s="478">
        <f t="shared" ref="G111" si="16">G67</f>
        <v>0</v>
      </c>
      <c r="H111" s="479"/>
      <c r="I111" s="480"/>
      <c r="K111" s="493">
        <f t="shared" ref="K111" si="17">K67</f>
        <v>0</v>
      </c>
      <c r="L111" s="494"/>
      <c r="M111" s="494"/>
      <c r="N111" s="494"/>
      <c r="O111" s="495"/>
      <c r="P111" s="491">
        <f t="shared" ref="P111" si="18">P67</f>
        <v>0</v>
      </c>
      <c r="Q111" s="492"/>
      <c r="R111" s="491">
        <f t="shared" ref="R111" si="19">R67</f>
        <v>0</v>
      </c>
      <c r="S111" s="496"/>
      <c r="T111" s="497">
        <f t="shared" ref="T111" si="20">T67</f>
        <v>0</v>
      </c>
      <c r="U111" s="498"/>
      <c r="V111" s="499"/>
      <c r="X111" s="21" t="s">
        <v>16</v>
      </c>
      <c r="Y111" s="18"/>
      <c r="Z111" s="17"/>
      <c r="AA111" s="16"/>
      <c r="AB111" s="15"/>
    </row>
    <row r="112" spans="1:29" ht="12.6" customHeight="1" x14ac:dyDescent="0.45">
      <c r="A112" s="488"/>
      <c r="B112" s="489"/>
      <c r="C112" s="489"/>
      <c r="D112" s="490"/>
      <c r="E112" s="486"/>
      <c r="F112" s="487"/>
      <c r="G112" s="481"/>
      <c r="H112" s="482"/>
      <c r="I112" s="483"/>
      <c r="K112" s="493"/>
      <c r="L112" s="494"/>
      <c r="M112" s="494"/>
      <c r="N112" s="494"/>
      <c r="O112" s="495"/>
      <c r="P112" s="491"/>
      <c r="Q112" s="492"/>
      <c r="R112" s="491"/>
      <c r="S112" s="496"/>
      <c r="T112" s="500"/>
      <c r="U112" s="501"/>
      <c r="V112" s="502"/>
      <c r="X112" s="20" t="s">
        <v>15</v>
      </c>
      <c r="Y112" s="13"/>
      <c r="Z112" s="12"/>
      <c r="AA112" s="11"/>
      <c r="AB112" s="10"/>
    </row>
    <row r="113" spans="1:28" ht="12.6" customHeight="1" x14ac:dyDescent="0.45">
      <c r="A113" s="488">
        <f t="shared" ref="A113" si="21">A69</f>
        <v>0</v>
      </c>
      <c r="B113" s="489"/>
      <c r="C113" s="489"/>
      <c r="D113" s="490"/>
      <c r="E113" s="484">
        <f t="shared" ref="E113" si="22">E69</f>
        <v>0</v>
      </c>
      <c r="F113" s="485"/>
      <c r="G113" s="478">
        <f t="shared" ref="G113" si="23">G69</f>
        <v>0</v>
      </c>
      <c r="H113" s="479"/>
      <c r="I113" s="480"/>
      <c r="K113" s="493">
        <f t="shared" ref="K113" si="24">K69</f>
        <v>0</v>
      </c>
      <c r="L113" s="494"/>
      <c r="M113" s="494"/>
      <c r="N113" s="494"/>
      <c r="O113" s="495"/>
      <c r="P113" s="491">
        <f t="shared" ref="P113" si="25">P69</f>
        <v>0</v>
      </c>
      <c r="Q113" s="492"/>
      <c r="R113" s="491">
        <f t="shared" ref="R113" si="26">R69</f>
        <v>0</v>
      </c>
      <c r="S113" s="496"/>
      <c r="T113" s="497">
        <f t="shared" ref="T113" si="27">T69</f>
        <v>0</v>
      </c>
      <c r="U113" s="498"/>
      <c r="V113" s="499"/>
      <c r="X113" s="21" t="s">
        <v>16</v>
      </c>
      <c r="Y113" s="18"/>
      <c r="Z113" s="17"/>
      <c r="AA113" s="16"/>
      <c r="AB113" s="15"/>
    </row>
    <row r="114" spans="1:28" ht="12.6" customHeight="1" x14ac:dyDescent="0.45">
      <c r="A114" s="488"/>
      <c r="B114" s="489"/>
      <c r="C114" s="489"/>
      <c r="D114" s="490"/>
      <c r="E114" s="486"/>
      <c r="F114" s="487"/>
      <c r="G114" s="481"/>
      <c r="H114" s="482"/>
      <c r="I114" s="483"/>
      <c r="K114" s="493"/>
      <c r="L114" s="494"/>
      <c r="M114" s="494"/>
      <c r="N114" s="494"/>
      <c r="O114" s="495"/>
      <c r="P114" s="491"/>
      <c r="Q114" s="492"/>
      <c r="R114" s="491"/>
      <c r="S114" s="496"/>
      <c r="T114" s="500"/>
      <c r="U114" s="501"/>
      <c r="V114" s="502"/>
      <c r="X114" s="20" t="s">
        <v>15</v>
      </c>
      <c r="Y114" s="13"/>
      <c r="Z114" s="12"/>
      <c r="AA114" s="11"/>
      <c r="AB114" s="10"/>
    </row>
    <row r="115" spans="1:28" ht="12.6" customHeight="1" x14ac:dyDescent="0.45">
      <c r="A115" s="488">
        <f t="shared" ref="A115" si="28">A71</f>
        <v>0</v>
      </c>
      <c r="B115" s="489"/>
      <c r="C115" s="489"/>
      <c r="D115" s="490"/>
      <c r="E115" s="484">
        <f t="shared" ref="E115" si="29">E71</f>
        <v>0</v>
      </c>
      <c r="F115" s="485"/>
      <c r="G115" s="478">
        <f t="shared" ref="G115" si="30">G71</f>
        <v>0</v>
      </c>
      <c r="H115" s="479"/>
      <c r="I115" s="480"/>
      <c r="K115" s="493">
        <f t="shared" ref="K115" si="31">K71</f>
        <v>0</v>
      </c>
      <c r="L115" s="494"/>
      <c r="M115" s="494"/>
      <c r="N115" s="494"/>
      <c r="O115" s="495"/>
      <c r="P115" s="491">
        <f t="shared" ref="P115" si="32">P71</f>
        <v>0</v>
      </c>
      <c r="Q115" s="492"/>
      <c r="R115" s="491">
        <f t="shared" ref="R115" si="33">R71</f>
        <v>0</v>
      </c>
      <c r="S115" s="496"/>
      <c r="T115" s="497">
        <f t="shared" ref="T115" si="34">T71</f>
        <v>0</v>
      </c>
      <c r="U115" s="498"/>
      <c r="V115" s="499"/>
      <c r="X115" s="21" t="s">
        <v>16</v>
      </c>
      <c r="Y115" s="18"/>
      <c r="Z115" s="17"/>
      <c r="AA115" s="16"/>
      <c r="AB115" s="15"/>
    </row>
    <row r="116" spans="1:28" ht="12.6" customHeight="1" x14ac:dyDescent="0.45">
      <c r="A116" s="488"/>
      <c r="B116" s="489"/>
      <c r="C116" s="489"/>
      <c r="D116" s="490"/>
      <c r="E116" s="486"/>
      <c r="F116" s="487"/>
      <c r="G116" s="481"/>
      <c r="H116" s="482"/>
      <c r="I116" s="483"/>
      <c r="K116" s="493"/>
      <c r="L116" s="494"/>
      <c r="M116" s="494"/>
      <c r="N116" s="494"/>
      <c r="O116" s="495"/>
      <c r="P116" s="491"/>
      <c r="Q116" s="492"/>
      <c r="R116" s="491"/>
      <c r="S116" s="496"/>
      <c r="T116" s="500"/>
      <c r="U116" s="501"/>
      <c r="V116" s="502"/>
      <c r="X116" s="20" t="s">
        <v>15</v>
      </c>
      <c r="Y116" s="13"/>
      <c r="Z116" s="12"/>
      <c r="AA116" s="11"/>
      <c r="AB116" s="10"/>
    </row>
    <row r="117" spans="1:28" ht="12.6" customHeight="1" x14ac:dyDescent="0.45">
      <c r="A117" s="488">
        <f t="shared" ref="A117" si="35">A73</f>
        <v>0</v>
      </c>
      <c r="B117" s="489"/>
      <c r="C117" s="489"/>
      <c r="D117" s="490"/>
      <c r="E117" s="484">
        <f t="shared" ref="E117" si="36">E73</f>
        <v>0</v>
      </c>
      <c r="F117" s="485"/>
      <c r="G117" s="478">
        <f t="shared" ref="G117" si="37">G73</f>
        <v>0</v>
      </c>
      <c r="H117" s="479"/>
      <c r="I117" s="480"/>
      <c r="K117" s="493">
        <f t="shared" ref="K117" si="38">K73</f>
        <v>0</v>
      </c>
      <c r="L117" s="494"/>
      <c r="M117" s="494"/>
      <c r="N117" s="494"/>
      <c r="O117" s="495"/>
      <c r="P117" s="491">
        <f t="shared" ref="P117" si="39">P73</f>
        <v>0</v>
      </c>
      <c r="Q117" s="492"/>
      <c r="R117" s="491">
        <f t="shared" ref="R117" si="40">R73</f>
        <v>0</v>
      </c>
      <c r="S117" s="496"/>
      <c r="T117" s="497">
        <f t="shared" ref="T117" si="41">T73</f>
        <v>0</v>
      </c>
      <c r="U117" s="498"/>
      <c r="V117" s="499"/>
      <c r="X117" s="21" t="s">
        <v>16</v>
      </c>
      <c r="Y117" s="18"/>
      <c r="Z117" s="17"/>
      <c r="AA117" s="16"/>
      <c r="AB117" s="15"/>
    </row>
    <row r="118" spans="1:28" ht="12.6" customHeight="1" x14ac:dyDescent="0.45">
      <c r="A118" s="488"/>
      <c r="B118" s="489"/>
      <c r="C118" s="489"/>
      <c r="D118" s="490"/>
      <c r="E118" s="486"/>
      <c r="F118" s="487"/>
      <c r="G118" s="481"/>
      <c r="H118" s="482"/>
      <c r="I118" s="483"/>
      <c r="K118" s="493"/>
      <c r="L118" s="494"/>
      <c r="M118" s="494"/>
      <c r="N118" s="494"/>
      <c r="O118" s="495"/>
      <c r="P118" s="491"/>
      <c r="Q118" s="492"/>
      <c r="R118" s="491"/>
      <c r="S118" s="496"/>
      <c r="T118" s="500"/>
      <c r="U118" s="501"/>
      <c r="V118" s="502"/>
      <c r="X118" s="20" t="s">
        <v>15</v>
      </c>
      <c r="Y118" s="13"/>
      <c r="Z118" s="12"/>
      <c r="AA118" s="11"/>
      <c r="AB118" s="10"/>
    </row>
    <row r="119" spans="1:28" ht="12.6" customHeight="1" x14ac:dyDescent="0.45">
      <c r="A119" s="488">
        <f t="shared" ref="A119" si="42">A75</f>
        <v>0</v>
      </c>
      <c r="B119" s="489"/>
      <c r="C119" s="489"/>
      <c r="D119" s="490"/>
      <c r="E119" s="484">
        <f t="shared" ref="E119" si="43">E75</f>
        <v>0</v>
      </c>
      <c r="F119" s="485"/>
      <c r="G119" s="478">
        <f t="shared" ref="G119" si="44">G75</f>
        <v>0</v>
      </c>
      <c r="H119" s="479"/>
      <c r="I119" s="480"/>
      <c r="K119" s="493">
        <f t="shared" ref="K119" si="45">K75</f>
        <v>0</v>
      </c>
      <c r="L119" s="494"/>
      <c r="M119" s="494"/>
      <c r="N119" s="494"/>
      <c r="O119" s="495"/>
      <c r="P119" s="491">
        <f t="shared" ref="P119" si="46">P75</f>
        <v>0</v>
      </c>
      <c r="Q119" s="492"/>
      <c r="R119" s="491">
        <f t="shared" ref="R119" si="47">R75</f>
        <v>0</v>
      </c>
      <c r="S119" s="496"/>
      <c r="T119" s="497">
        <f t="shared" ref="T119" si="48">T75</f>
        <v>0</v>
      </c>
      <c r="U119" s="498"/>
      <c r="V119" s="499"/>
      <c r="X119" s="21" t="s">
        <v>16</v>
      </c>
      <c r="Y119" s="18"/>
      <c r="Z119" s="17"/>
      <c r="AA119" s="16"/>
      <c r="AB119" s="15"/>
    </row>
    <row r="120" spans="1:28" ht="12.6" customHeight="1" x14ac:dyDescent="0.45">
      <c r="A120" s="488"/>
      <c r="B120" s="489"/>
      <c r="C120" s="489"/>
      <c r="D120" s="490"/>
      <c r="E120" s="486"/>
      <c r="F120" s="487"/>
      <c r="G120" s="481"/>
      <c r="H120" s="482"/>
      <c r="I120" s="483"/>
      <c r="K120" s="493"/>
      <c r="L120" s="494"/>
      <c r="M120" s="494"/>
      <c r="N120" s="494"/>
      <c r="O120" s="495"/>
      <c r="P120" s="491"/>
      <c r="Q120" s="492"/>
      <c r="R120" s="491"/>
      <c r="S120" s="496"/>
      <c r="T120" s="500"/>
      <c r="U120" s="501"/>
      <c r="V120" s="502"/>
      <c r="W120" s="2"/>
      <c r="X120" s="20" t="s">
        <v>15</v>
      </c>
      <c r="Y120" s="13"/>
      <c r="Z120" s="12"/>
      <c r="AA120" s="11"/>
      <c r="AB120" s="10"/>
    </row>
    <row r="121" spans="1:28" ht="12.6" customHeight="1" x14ac:dyDescent="0.45">
      <c r="A121" s="488">
        <f t="shared" ref="A121" si="49">A77</f>
        <v>0</v>
      </c>
      <c r="B121" s="489"/>
      <c r="C121" s="489"/>
      <c r="D121" s="490"/>
      <c r="E121" s="484">
        <f t="shared" ref="E121" si="50">E77</f>
        <v>0</v>
      </c>
      <c r="F121" s="485"/>
      <c r="G121" s="478">
        <f t="shared" ref="G121" si="51">G77</f>
        <v>0</v>
      </c>
      <c r="H121" s="479"/>
      <c r="I121" s="480"/>
      <c r="K121" s="493">
        <f t="shared" ref="K121" si="52">K77</f>
        <v>0</v>
      </c>
      <c r="L121" s="494"/>
      <c r="M121" s="494"/>
      <c r="N121" s="494"/>
      <c r="O121" s="495"/>
      <c r="P121" s="491">
        <f t="shared" ref="P121" si="53">P77</f>
        <v>0</v>
      </c>
      <c r="Q121" s="492"/>
      <c r="R121" s="491">
        <f t="shared" ref="R121" si="54">R77</f>
        <v>0</v>
      </c>
      <c r="S121" s="496"/>
      <c r="T121" s="497">
        <f t="shared" ref="T121" si="55">T77</f>
        <v>0</v>
      </c>
      <c r="U121" s="498"/>
      <c r="V121" s="499"/>
      <c r="W121" s="3"/>
      <c r="X121" s="21" t="s">
        <v>16</v>
      </c>
      <c r="Y121" s="18"/>
      <c r="Z121" s="17"/>
      <c r="AA121" s="16"/>
      <c r="AB121" s="15"/>
    </row>
    <row r="122" spans="1:28" ht="12.6" customHeight="1" x14ac:dyDescent="0.45">
      <c r="A122" s="488"/>
      <c r="B122" s="489"/>
      <c r="C122" s="489"/>
      <c r="D122" s="490"/>
      <c r="E122" s="486"/>
      <c r="F122" s="487"/>
      <c r="G122" s="481"/>
      <c r="H122" s="482"/>
      <c r="I122" s="483"/>
      <c r="K122" s="493"/>
      <c r="L122" s="494"/>
      <c r="M122" s="494"/>
      <c r="N122" s="494"/>
      <c r="O122" s="495"/>
      <c r="P122" s="491"/>
      <c r="Q122" s="492"/>
      <c r="R122" s="491"/>
      <c r="S122" s="496"/>
      <c r="T122" s="500"/>
      <c r="U122" s="501"/>
      <c r="V122" s="502"/>
      <c r="W122" s="3"/>
      <c r="X122" s="20" t="s">
        <v>15</v>
      </c>
      <c r="Y122" s="13"/>
      <c r="Z122" s="12"/>
      <c r="AA122" s="11"/>
      <c r="AB122" s="10"/>
    </row>
    <row r="123" spans="1:28" ht="12.6" customHeight="1" x14ac:dyDescent="0.45">
      <c r="A123" s="515" t="s">
        <v>45</v>
      </c>
      <c r="B123" s="516"/>
      <c r="C123" s="516"/>
      <c r="D123" s="517"/>
      <c r="E123" s="484"/>
      <c r="F123" s="485"/>
      <c r="G123" s="478">
        <f>G103+G105+G107+G109+G111+G113+G115+G117+G119+G121</f>
        <v>68700</v>
      </c>
      <c r="H123" s="479"/>
      <c r="I123" s="480"/>
      <c r="K123" s="124" t="s">
        <v>14</v>
      </c>
      <c r="L123" s="125"/>
      <c r="M123" s="125"/>
      <c r="N123" s="125"/>
      <c r="O123" s="126"/>
      <c r="P123" s="491">
        <f t="shared" ref="P123" si="56">P79</f>
        <v>0</v>
      </c>
      <c r="Q123" s="492"/>
      <c r="R123" s="491">
        <f t="shared" ref="R123" si="57">R79</f>
        <v>0</v>
      </c>
      <c r="S123" s="496"/>
      <c r="T123" s="497">
        <f t="shared" ref="T123" si="58">T79</f>
        <v>448000</v>
      </c>
      <c r="U123" s="498"/>
      <c r="V123" s="499"/>
      <c r="W123" s="3"/>
      <c r="X123" s="21" t="s">
        <v>13</v>
      </c>
      <c r="Y123" s="18"/>
      <c r="Z123" s="17"/>
      <c r="AA123" s="16"/>
      <c r="AB123" s="15"/>
    </row>
    <row r="124" spans="1:28" ht="12.6" customHeight="1" thickBot="1" x14ac:dyDescent="0.5">
      <c r="A124" s="518"/>
      <c r="B124" s="519"/>
      <c r="C124" s="519"/>
      <c r="D124" s="520"/>
      <c r="E124" s="521"/>
      <c r="F124" s="522"/>
      <c r="G124" s="523"/>
      <c r="H124" s="524"/>
      <c r="I124" s="525"/>
      <c r="K124" s="127"/>
      <c r="L124" s="128"/>
      <c r="M124" s="128"/>
      <c r="N124" s="128"/>
      <c r="O124" s="129"/>
      <c r="P124" s="491"/>
      <c r="Q124" s="492"/>
      <c r="R124" s="491"/>
      <c r="S124" s="496"/>
      <c r="T124" s="500"/>
      <c r="U124" s="501"/>
      <c r="V124" s="502"/>
      <c r="W124" s="3"/>
      <c r="X124" s="20" t="s">
        <v>12</v>
      </c>
      <c r="Y124" s="13"/>
      <c r="Z124" s="12"/>
      <c r="AA124" s="11"/>
      <c r="AB124" s="10"/>
    </row>
    <row r="125" spans="1:28" ht="12.6" customHeight="1" x14ac:dyDescent="0.45">
      <c r="A125" s="116" t="s">
        <v>11</v>
      </c>
      <c r="B125" s="78" t="s">
        <v>10</v>
      </c>
      <c r="C125" s="78"/>
      <c r="D125" s="79"/>
      <c r="E125" s="503"/>
      <c r="F125" s="504"/>
      <c r="G125" s="504"/>
      <c r="H125" s="504"/>
      <c r="I125" s="505"/>
      <c r="K125" s="77" t="s">
        <v>9</v>
      </c>
      <c r="L125" s="77"/>
      <c r="M125" s="77"/>
      <c r="N125" s="77"/>
      <c r="O125" s="77"/>
      <c r="P125" s="606"/>
      <c r="Q125" s="606"/>
      <c r="R125" s="606"/>
      <c r="S125" s="606"/>
      <c r="T125" s="509">
        <f>SUM(T103:V124)</f>
        <v>4928000</v>
      </c>
      <c r="U125" s="510"/>
      <c r="V125" s="511"/>
      <c r="W125" s="3"/>
      <c r="X125" s="19"/>
      <c r="Y125" s="18"/>
      <c r="Z125" s="17"/>
      <c r="AA125" s="16"/>
      <c r="AB125" s="15"/>
    </row>
    <row r="126" spans="1:28" ht="12.6" customHeight="1" x14ac:dyDescent="0.45">
      <c r="A126" s="117"/>
      <c r="B126" s="75"/>
      <c r="C126" s="75"/>
      <c r="D126" s="80"/>
      <c r="E126" s="506"/>
      <c r="F126" s="507"/>
      <c r="G126" s="507"/>
      <c r="H126" s="507"/>
      <c r="I126" s="508"/>
      <c r="K126" s="77"/>
      <c r="L126" s="77"/>
      <c r="M126" s="77"/>
      <c r="N126" s="77"/>
      <c r="O126" s="77"/>
      <c r="P126" s="606"/>
      <c r="Q126" s="606"/>
      <c r="R126" s="606"/>
      <c r="S126" s="606"/>
      <c r="T126" s="512"/>
      <c r="U126" s="513"/>
      <c r="V126" s="514"/>
      <c r="W126" s="3"/>
      <c r="X126" s="14"/>
      <c r="Y126" s="13"/>
      <c r="Z126" s="12"/>
      <c r="AA126" s="11"/>
      <c r="AB126" s="10"/>
    </row>
    <row r="127" spans="1:28" ht="12.6" customHeight="1" x14ac:dyDescent="0.45">
      <c r="A127" s="118" t="s">
        <v>8</v>
      </c>
      <c r="B127" s="145" t="s">
        <v>7</v>
      </c>
      <c r="C127" s="145"/>
      <c r="D127" s="146"/>
      <c r="E127" s="613"/>
      <c r="F127" s="614"/>
      <c r="G127" s="614"/>
      <c r="H127" s="614"/>
      <c r="I127" s="615"/>
      <c r="K127" s="149" t="s">
        <v>6</v>
      </c>
      <c r="L127" s="150"/>
      <c r="M127" s="150"/>
      <c r="N127" s="150"/>
      <c r="O127" s="151"/>
      <c r="P127" s="607">
        <f>P83</f>
        <v>0</v>
      </c>
      <c r="Q127" s="608"/>
      <c r="R127" s="607">
        <f>R83</f>
        <v>0</v>
      </c>
      <c r="S127" s="608"/>
      <c r="T127" s="509">
        <f>T83</f>
        <v>0</v>
      </c>
      <c r="U127" s="510"/>
      <c r="V127" s="511"/>
      <c r="W127" s="3"/>
      <c r="X127" s="19"/>
      <c r="Y127" s="18"/>
      <c r="Z127" s="17"/>
      <c r="AA127" s="16"/>
      <c r="AB127" s="15"/>
    </row>
    <row r="128" spans="1:28" ht="12.6" customHeight="1" thickBot="1" x14ac:dyDescent="0.5">
      <c r="A128" s="119"/>
      <c r="B128" s="147"/>
      <c r="C128" s="147"/>
      <c r="D128" s="148"/>
      <c r="E128" s="616"/>
      <c r="F128" s="617"/>
      <c r="G128" s="617"/>
      <c r="H128" s="617"/>
      <c r="I128" s="618"/>
      <c r="K128" s="122"/>
      <c r="L128" s="152"/>
      <c r="M128" s="152"/>
      <c r="N128" s="152"/>
      <c r="O128" s="123"/>
      <c r="P128" s="609"/>
      <c r="Q128" s="610"/>
      <c r="R128" s="611"/>
      <c r="S128" s="612"/>
      <c r="T128" s="512"/>
      <c r="U128" s="513"/>
      <c r="V128" s="514"/>
      <c r="W128" s="3"/>
      <c r="X128" s="14"/>
      <c r="Y128" s="13"/>
      <c r="Z128" s="12"/>
      <c r="AA128" s="11"/>
      <c r="AB128" s="10"/>
    </row>
    <row r="129" spans="1:28" ht="12.6" customHeight="1" x14ac:dyDescent="0.45">
      <c r="A129" s="108" t="s">
        <v>5</v>
      </c>
      <c r="B129" s="108"/>
      <c r="C129" s="108"/>
      <c r="D129" s="108"/>
      <c r="E129" s="108"/>
      <c r="F129" s="108"/>
      <c r="G129" s="108"/>
      <c r="H129" s="108"/>
      <c r="I129" s="108"/>
      <c r="K129" s="3"/>
      <c r="L129" s="3"/>
      <c r="M129" s="3"/>
      <c r="N129" s="3"/>
      <c r="O129" s="3"/>
      <c r="P129" s="3"/>
      <c r="Q129" s="153" t="s">
        <v>4</v>
      </c>
      <c r="R129" s="120" t="s">
        <v>3</v>
      </c>
      <c r="S129" s="121"/>
      <c r="T129" s="509">
        <f>T125+T127</f>
        <v>4928000</v>
      </c>
      <c r="U129" s="510"/>
      <c r="V129" s="511"/>
      <c r="W129" s="3"/>
      <c r="X129" s="273" t="s">
        <v>2</v>
      </c>
      <c r="Y129" s="153" t="s">
        <v>1</v>
      </c>
      <c r="Z129" s="9"/>
      <c r="AA129" s="8"/>
      <c r="AB129" s="7"/>
    </row>
    <row r="130" spans="1:28" ht="12.6" customHeight="1" thickBot="1" x14ac:dyDescent="0.5">
      <c r="A130" s="108"/>
      <c r="B130" s="108"/>
      <c r="C130" s="108"/>
      <c r="D130" s="108"/>
      <c r="E130" s="108"/>
      <c r="F130" s="108"/>
      <c r="G130" s="108"/>
      <c r="H130" s="108"/>
      <c r="I130" s="108"/>
      <c r="K130" s="3"/>
      <c r="L130" s="3"/>
      <c r="M130" s="3"/>
      <c r="N130" s="3"/>
      <c r="O130" s="3"/>
      <c r="P130" s="3"/>
      <c r="Q130" s="154"/>
      <c r="R130" s="122"/>
      <c r="S130" s="123"/>
      <c r="T130" s="512"/>
      <c r="U130" s="513"/>
      <c r="V130" s="514"/>
      <c r="W130" s="3"/>
      <c r="X130" s="274"/>
      <c r="Y130" s="275"/>
      <c r="Z130" s="6"/>
      <c r="AA130" s="5"/>
      <c r="AB130" s="4"/>
    </row>
    <row r="131" spans="1:28" ht="12.6" customHeight="1" x14ac:dyDescent="0.45">
      <c r="A131" s="108" t="s">
        <v>0</v>
      </c>
      <c r="B131" s="108"/>
      <c r="C131" s="108"/>
      <c r="D131" s="108"/>
      <c r="E131" s="108"/>
      <c r="F131" s="108"/>
      <c r="G131" s="108"/>
      <c r="H131" s="108"/>
      <c r="I131" s="10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</row>
    <row r="132" spans="1:28" ht="12.6" customHeight="1" x14ac:dyDescent="0.45">
      <c r="A132" s="108"/>
      <c r="B132" s="108"/>
      <c r="C132" s="108"/>
      <c r="D132" s="108"/>
      <c r="E132" s="108"/>
      <c r="F132" s="108"/>
      <c r="G132" s="108"/>
      <c r="H132" s="108"/>
      <c r="I132" s="10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</row>
  </sheetData>
  <mergeCells count="391">
    <mergeCell ref="V7:W10"/>
    <mergeCell ref="L8:L9"/>
    <mergeCell ref="AB8:AB9"/>
    <mergeCell ref="V11:W11"/>
    <mergeCell ref="M7:T10"/>
    <mergeCell ref="A6:I8"/>
    <mergeCell ref="X5:AA6"/>
    <mergeCell ref="A1:AB1"/>
    <mergeCell ref="A2:H4"/>
    <mergeCell ref="K3:V4"/>
    <mergeCell ref="A5:B5"/>
    <mergeCell ref="C5:E5"/>
    <mergeCell ref="M5:N5"/>
    <mergeCell ref="V5:W6"/>
    <mergeCell ref="A11:B11"/>
    <mergeCell ref="C11:K11"/>
    <mergeCell ref="X7:AA10"/>
    <mergeCell ref="X11:AA11"/>
    <mergeCell ref="A13:I13"/>
    <mergeCell ref="K13:V13"/>
    <mergeCell ref="X13:AB14"/>
    <mergeCell ref="A14:D14"/>
    <mergeCell ref="E14:F14"/>
    <mergeCell ref="G14:I14"/>
    <mergeCell ref="K14:O14"/>
    <mergeCell ref="P14:Q14"/>
    <mergeCell ref="R14:S14"/>
    <mergeCell ref="T14:V14"/>
    <mergeCell ref="X19:Y20"/>
    <mergeCell ref="K21:O22"/>
    <mergeCell ref="P21:Q22"/>
    <mergeCell ref="R21:S22"/>
    <mergeCell ref="X21:Y22"/>
    <mergeCell ref="T19:V20"/>
    <mergeCell ref="T21:V22"/>
    <mergeCell ref="K15:O16"/>
    <mergeCell ref="P15:Q16"/>
    <mergeCell ref="R15:S16"/>
    <mergeCell ref="X15:Y16"/>
    <mergeCell ref="K17:O18"/>
    <mergeCell ref="P17:Q18"/>
    <mergeCell ref="R17:S18"/>
    <mergeCell ref="X17:Y18"/>
    <mergeCell ref="T15:V16"/>
    <mergeCell ref="T17:V18"/>
    <mergeCell ref="K23:O24"/>
    <mergeCell ref="P23:Q24"/>
    <mergeCell ref="R23:S24"/>
    <mergeCell ref="K25:O26"/>
    <mergeCell ref="P25:Q26"/>
    <mergeCell ref="R25:S26"/>
    <mergeCell ref="K19:O20"/>
    <mergeCell ref="P19:Q20"/>
    <mergeCell ref="R19:S20"/>
    <mergeCell ref="K31:O32"/>
    <mergeCell ref="P31:Q32"/>
    <mergeCell ref="R31:S32"/>
    <mergeCell ref="K33:O34"/>
    <mergeCell ref="P33:Q34"/>
    <mergeCell ref="R33:S34"/>
    <mergeCell ref="K27:O28"/>
    <mergeCell ref="P27:Q28"/>
    <mergeCell ref="R27:S28"/>
    <mergeCell ref="K29:O30"/>
    <mergeCell ref="P29:Q30"/>
    <mergeCell ref="R29:S30"/>
    <mergeCell ref="R37:S38"/>
    <mergeCell ref="A39:A40"/>
    <mergeCell ref="B39:D40"/>
    <mergeCell ref="K39:O40"/>
    <mergeCell ref="P39:Q40"/>
    <mergeCell ref="R39:S40"/>
    <mergeCell ref="E39:I40"/>
    <mergeCell ref="K35:O36"/>
    <mergeCell ref="P35:Q36"/>
    <mergeCell ref="R35:S36"/>
    <mergeCell ref="A37:A38"/>
    <mergeCell ref="B37:D38"/>
    <mergeCell ref="K37:O38"/>
    <mergeCell ref="P37:Q38"/>
    <mergeCell ref="A41:I42"/>
    <mergeCell ref="Q41:Q42"/>
    <mergeCell ref="R41:S42"/>
    <mergeCell ref="X41:X42"/>
    <mergeCell ref="Y41:Y42"/>
    <mergeCell ref="A43:I44"/>
    <mergeCell ref="A45:AB45"/>
    <mergeCell ref="A46:H48"/>
    <mergeCell ref="K47:V48"/>
    <mergeCell ref="K43:O44"/>
    <mergeCell ref="X57:AB58"/>
    <mergeCell ref="A58:D58"/>
    <mergeCell ref="E58:F58"/>
    <mergeCell ref="G58:I58"/>
    <mergeCell ref="K58:O58"/>
    <mergeCell ref="P58:Q58"/>
    <mergeCell ref="R58:S58"/>
    <mergeCell ref="T58:V58"/>
    <mergeCell ref="V51:W54"/>
    <mergeCell ref="L52:L53"/>
    <mergeCell ref="AB52:AB53"/>
    <mergeCell ref="V55:W55"/>
    <mergeCell ref="A50:I52"/>
    <mergeCell ref="M51:T54"/>
    <mergeCell ref="X49:AA50"/>
    <mergeCell ref="X51:AA54"/>
    <mergeCell ref="A55:B55"/>
    <mergeCell ref="C55:K55"/>
    <mergeCell ref="X55:AA55"/>
    <mergeCell ref="C49:E49"/>
    <mergeCell ref="M49:N49"/>
    <mergeCell ref="V49:W50"/>
    <mergeCell ref="A49:B49"/>
    <mergeCell ref="R63:S64"/>
    <mergeCell ref="X63:Y64"/>
    <mergeCell ref="K65:O66"/>
    <mergeCell ref="P65:Q66"/>
    <mergeCell ref="R65:S66"/>
    <mergeCell ref="X65:Y66"/>
    <mergeCell ref="K59:O60"/>
    <mergeCell ref="P59:Q60"/>
    <mergeCell ref="R59:S60"/>
    <mergeCell ref="X59:Y60"/>
    <mergeCell ref="K61:O62"/>
    <mergeCell ref="P61:Q62"/>
    <mergeCell ref="R61:S62"/>
    <mergeCell ref="X61:Y62"/>
    <mergeCell ref="R81:S82"/>
    <mergeCell ref="A83:A84"/>
    <mergeCell ref="B83:D84"/>
    <mergeCell ref="K83:O84"/>
    <mergeCell ref="P83:Q84"/>
    <mergeCell ref="R83:S84"/>
    <mergeCell ref="E83:I84"/>
    <mergeCell ref="K79:O80"/>
    <mergeCell ref="P79:Q80"/>
    <mergeCell ref="R79:S80"/>
    <mergeCell ref="A81:A82"/>
    <mergeCell ref="B81:D82"/>
    <mergeCell ref="K81:O82"/>
    <mergeCell ref="P81:Q82"/>
    <mergeCell ref="A79:D80"/>
    <mergeCell ref="E79:F80"/>
    <mergeCell ref="G79:I80"/>
    <mergeCell ref="A93:B93"/>
    <mergeCell ref="C93:E93"/>
    <mergeCell ref="M93:N93"/>
    <mergeCell ref="V93:W94"/>
    <mergeCell ref="A85:I86"/>
    <mergeCell ref="Q85:Q86"/>
    <mergeCell ref="R85:S86"/>
    <mergeCell ref="X85:X86"/>
    <mergeCell ref="Y85:Y86"/>
    <mergeCell ref="A87:I88"/>
    <mergeCell ref="X93:AA94"/>
    <mergeCell ref="X101:AB102"/>
    <mergeCell ref="A102:D102"/>
    <mergeCell ref="E102:F102"/>
    <mergeCell ref="G102:I102"/>
    <mergeCell ref="K102:O102"/>
    <mergeCell ref="P102:Q102"/>
    <mergeCell ref="R102:S102"/>
    <mergeCell ref="T102:V102"/>
    <mergeCell ref="V95:W98"/>
    <mergeCell ref="L96:L97"/>
    <mergeCell ref="AB96:AB97"/>
    <mergeCell ref="V99:W99"/>
    <mergeCell ref="X95:AA98"/>
    <mergeCell ref="A99:B99"/>
    <mergeCell ref="C99:K99"/>
    <mergeCell ref="X99:AA99"/>
    <mergeCell ref="Q129:Q130"/>
    <mergeCell ref="A129:I130"/>
    <mergeCell ref="X107:Y108"/>
    <mergeCell ref="K109:O110"/>
    <mergeCell ref="P109:Q110"/>
    <mergeCell ref="R109:S110"/>
    <mergeCell ref="X109:Y110"/>
    <mergeCell ref="K103:O104"/>
    <mergeCell ref="P103:Q104"/>
    <mergeCell ref="R103:S104"/>
    <mergeCell ref="X103:Y104"/>
    <mergeCell ref="K105:O106"/>
    <mergeCell ref="P105:Q106"/>
    <mergeCell ref="R105:S106"/>
    <mergeCell ref="X105:Y106"/>
    <mergeCell ref="T23:V24"/>
    <mergeCell ref="T25:V26"/>
    <mergeCell ref="T27:V28"/>
    <mergeCell ref="T29:V30"/>
    <mergeCell ref="T31:V32"/>
    <mergeCell ref="T33:V34"/>
    <mergeCell ref="X129:X130"/>
    <mergeCell ref="Y129:Y130"/>
    <mergeCell ref="A131:I132"/>
    <mergeCell ref="R125:S126"/>
    <mergeCell ref="A127:A128"/>
    <mergeCell ref="B127:D128"/>
    <mergeCell ref="K127:O128"/>
    <mergeCell ref="P127:Q128"/>
    <mergeCell ref="R127:S128"/>
    <mergeCell ref="E125:I126"/>
    <mergeCell ref="A125:A126"/>
    <mergeCell ref="B125:D126"/>
    <mergeCell ref="K125:O126"/>
    <mergeCell ref="P125:Q126"/>
    <mergeCell ref="T125:V126"/>
    <mergeCell ref="E127:I128"/>
    <mergeCell ref="T127:V128"/>
    <mergeCell ref="T129:V130"/>
    <mergeCell ref="A27:D28"/>
    <mergeCell ref="A29:D30"/>
    <mergeCell ref="A31:D32"/>
    <mergeCell ref="A33:D34"/>
    <mergeCell ref="E15:F16"/>
    <mergeCell ref="G15:I16"/>
    <mergeCell ref="E17:F18"/>
    <mergeCell ref="G17:I18"/>
    <mergeCell ref="E19:F20"/>
    <mergeCell ref="G19:I20"/>
    <mergeCell ref="A15:D16"/>
    <mergeCell ref="A17:D18"/>
    <mergeCell ref="A19:D20"/>
    <mergeCell ref="A21:D22"/>
    <mergeCell ref="A23:D24"/>
    <mergeCell ref="A25:D26"/>
    <mergeCell ref="E27:F28"/>
    <mergeCell ref="G27:I28"/>
    <mergeCell ref="E29:F30"/>
    <mergeCell ref="G29:I30"/>
    <mergeCell ref="E31:F32"/>
    <mergeCell ref="G31:I32"/>
    <mergeCell ref="E21:F22"/>
    <mergeCell ref="G21:I22"/>
    <mergeCell ref="E23:F24"/>
    <mergeCell ref="G23:I24"/>
    <mergeCell ref="E25:F26"/>
    <mergeCell ref="G25:I26"/>
    <mergeCell ref="A59:D60"/>
    <mergeCell ref="E59:F60"/>
    <mergeCell ref="G59:I60"/>
    <mergeCell ref="T59:V60"/>
    <mergeCell ref="A61:D62"/>
    <mergeCell ref="E61:F62"/>
    <mergeCell ref="G61:I62"/>
    <mergeCell ref="T61:V62"/>
    <mergeCell ref="E33:F34"/>
    <mergeCell ref="G33:I34"/>
    <mergeCell ref="A35:D36"/>
    <mergeCell ref="E35:F36"/>
    <mergeCell ref="G35:I36"/>
    <mergeCell ref="E37:I38"/>
    <mergeCell ref="T35:V36"/>
    <mergeCell ref="T37:V38"/>
    <mergeCell ref="T39:V40"/>
    <mergeCell ref="T41:V42"/>
    <mergeCell ref="A57:I57"/>
    <mergeCell ref="K57:V57"/>
    <mergeCell ref="A67:D68"/>
    <mergeCell ref="E67:F68"/>
    <mergeCell ref="G67:I68"/>
    <mergeCell ref="T67:V68"/>
    <mergeCell ref="A69:D70"/>
    <mergeCell ref="E69:F70"/>
    <mergeCell ref="G69:I70"/>
    <mergeCell ref="T69:V70"/>
    <mergeCell ref="A63:D64"/>
    <mergeCell ref="E63:F64"/>
    <mergeCell ref="G63:I64"/>
    <mergeCell ref="T63:V64"/>
    <mergeCell ref="A65:D66"/>
    <mergeCell ref="E65:F66"/>
    <mergeCell ref="G65:I66"/>
    <mergeCell ref="T65:V66"/>
    <mergeCell ref="K67:O68"/>
    <mergeCell ref="P67:Q68"/>
    <mergeCell ref="R67:S68"/>
    <mergeCell ref="K69:O70"/>
    <mergeCell ref="P69:Q70"/>
    <mergeCell ref="R69:S70"/>
    <mergeCell ref="K63:O64"/>
    <mergeCell ref="P63:Q64"/>
    <mergeCell ref="E77:F78"/>
    <mergeCell ref="G77:I78"/>
    <mergeCell ref="T77:V78"/>
    <mergeCell ref="A71:D72"/>
    <mergeCell ref="E71:F72"/>
    <mergeCell ref="G71:I72"/>
    <mergeCell ref="T71:V72"/>
    <mergeCell ref="A73:D74"/>
    <mergeCell ref="E73:F74"/>
    <mergeCell ref="G73:I74"/>
    <mergeCell ref="T73:V74"/>
    <mergeCell ref="K75:O76"/>
    <mergeCell ref="P75:Q76"/>
    <mergeCell ref="R75:S76"/>
    <mergeCell ref="K77:O78"/>
    <mergeCell ref="P77:Q78"/>
    <mergeCell ref="R77:S78"/>
    <mergeCell ref="K71:O72"/>
    <mergeCell ref="P71:Q72"/>
    <mergeCell ref="R71:S72"/>
    <mergeCell ref="K73:O74"/>
    <mergeCell ref="P73:Q74"/>
    <mergeCell ref="R73:S74"/>
    <mergeCell ref="A105:D106"/>
    <mergeCell ref="E105:F106"/>
    <mergeCell ref="G105:I106"/>
    <mergeCell ref="T105:V106"/>
    <mergeCell ref="A107:D108"/>
    <mergeCell ref="E107:F108"/>
    <mergeCell ref="G107:I108"/>
    <mergeCell ref="T107:V108"/>
    <mergeCell ref="T83:V84"/>
    <mergeCell ref="T85:V86"/>
    <mergeCell ref="A94:I96"/>
    <mergeCell ref="M95:T98"/>
    <mergeCell ref="A103:D104"/>
    <mergeCell ref="E103:F104"/>
    <mergeCell ref="G103:I104"/>
    <mergeCell ref="T103:V104"/>
    <mergeCell ref="K107:O108"/>
    <mergeCell ref="P107:Q108"/>
    <mergeCell ref="R107:S108"/>
    <mergeCell ref="A101:I101"/>
    <mergeCell ref="K101:V101"/>
    <mergeCell ref="A89:AB89"/>
    <mergeCell ref="A90:H92"/>
    <mergeCell ref="K91:V92"/>
    <mergeCell ref="T79:V80"/>
    <mergeCell ref="E81:I82"/>
    <mergeCell ref="T81:V82"/>
    <mergeCell ref="A75:D76"/>
    <mergeCell ref="E75:F76"/>
    <mergeCell ref="G75:I76"/>
    <mergeCell ref="T75:V76"/>
    <mergeCell ref="A77:D78"/>
    <mergeCell ref="A123:D124"/>
    <mergeCell ref="E123:F124"/>
    <mergeCell ref="G123:I124"/>
    <mergeCell ref="T123:V124"/>
    <mergeCell ref="A117:D118"/>
    <mergeCell ref="E117:F118"/>
    <mergeCell ref="G117:I118"/>
    <mergeCell ref="T117:V118"/>
    <mergeCell ref="A119:D120"/>
    <mergeCell ref="E119:F120"/>
    <mergeCell ref="G119:I120"/>
    <mergeCell ref="T119:V120"/>
    <mergeCell ref="R117:S118"/>
    <mergeCell ref="P117:Q118"/>
    <mergeCell ref="K117:O118"/>
    <mergeCell ref="G111:I112"/>
    <mergeCell ref="R115:S116"/>
    <mergeCell ref="R121:S122"/>
    <mergeCell ref="R119:S120"/>
    <mergeCell ref="R123:S124"/>
    <mergeCell ref="R129:S130"/>
    <mergeCell ref="T109:V110"/>
    <mergeCell ref="T115:V116"/>
    <mergeCell ref="T113:V114"/>
    <mergeCell ref="T121:V122"/>
    <mergeCell ref="T111:V112"/>
    <mergeCell ref="R111:S112"/>
    <mergeCell ref="R113:S114"/>
    <mergeCell ref="P115:Q116"/>
    <mergeCell ref="K115:O116"/>
    <mergeCell ref="P121:Q122"/>
    <mergeCell ref="K121:O122"/>
    <mergeCell ref="P119:Q120"/>
    <mergeCell ref="K119:O120"/>
    <mergeCell ref="P123:Q124"/>
    <mergeCell ref="K123:O124"/>
    <mergeCell ref="E111:F112"/>
    <mergeCell ref="K111:O112"/>
    <mergeCell ref="P111:Q112"/>
    <mergeCell ref="K113:O114"/>
    <mergeCell ref="P113:Q114"/>
    <mergeCell ref="E113:F114"/>
    <mergeCell ref="G109:I110"/>
    <mergeCell ref="E109:F110"/>
    <mergeCell ref="A109:D110"/>
    <mergeCell ref="G115:I116"/>
    <mergeCell ref="E115:F116"/>
    <mergeCell ref="A115:D116"/>
    <mergeCell ref="G113:I114"/>
    <mergeCell ref="G121:I122"/>
    <mergeCell ref="E121:F122"/>
    <mergeCell ref="A121:D122"/>
    <mergeCell ref="A113:D114"/>
    <mergeCell ref="A111:D112"/>
  </mergeCells>
  <phoneticPr fontId="2"/>
  <dataValidations count="1">
    <dataValidation type="list" allowBlank="1" showInputMessage="1" showErrorMessage="1" sqref="A15:D34 A59:D78 A103:D122" xr:uid="{BAAF697D-40B7-4A53-9389-876DE357165B}">
      <formula1>"元請常用（別紙証明）,倉庫作業,応援,駐車場代,消費税,高速代,法定福利費"</formula1>
    </dataValidation>
  </dataValidations>
  <printOptions horizontalCentered="1" verticalCentered="1"/>
  <pageMargins left="0.39370078740157483" right="0.19685039370078741" top="0.59055118110236227" bottom="0" header="0.51181102362204722" footer="0"/>
  <pageSetup paperSize="9" orientation="landscape" r:id="rId1"/>
  <headerFooter alignWithMargins="0">
    <oddHeader>&amp;C△</oddHeader>
  </headerFooter>
  <rowBreaks count="2" manualBreakCount="2">
    <brk id="44" max="27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貴社入力(控え)</vt:lpstr>
      <vt:lpstr>請求書提出(1部印刷+捺印)</vt:lpstr>
      <vt:lpstr>請求書記入例</vt:lpstr>
      <vt:lpstr>'貴社入力(控え)'!Print_Area</vt:lpstr>
      <vt:lpstr>請求書記入例!Print_Area</vt:lpstr>
      <vt:lpstr>'請求書提出(1部印刷+捺印)'!Print_Area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sankou</dc:creator>
  <cp:lastModifiedBy>サンコウ 株式会社</cp:lastModifiedBy>
  <cp:lastPrinted>2024-06-05T04:16:18Z</cp:lastPrinted>
  <dcterms:created xsi:type="dcterms:W3CDTF">2021-05-27T06:39:35Z</dcterms:created>
  <dcterms:modified xsi:type="dcterms:W3CDTF">2024-06-05T04:20:44Z</dcterms:modified>
</cp:coreProperties>
</file>