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Daten" sheetId="1" state="visible" r:id="rId2"/>
    <sheet name="km2 Rechnung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<sst xmlns="http://schemas.openxmlformats.org/spreadsheetml/2006/main" count="52" uniqueCount="51">
  <si>
    <t xml:space="preserve"> *EUER SCHIFFSNAME* </t>
  </si>
  <si>
    <t xml:space="preserve">POSITION</t>
  </si>
  <si>
    <t xml:space="preserve">SCHIFF</t>
  </si>
  <si>
    <t xml:space="preserve">WIND</t>
  </si>
  <si>
    <t xml:space="preserve">SEE</t>
  </si>
  <si>
    <t xml:space="preserve">PLASTIKFUNDE</t>
  </si>
  <si>
    <t xml:space="preserve">KOMMENTAR</t>
  </si>
  <si>
    <t xml:space="preserve">durch Sea slicks gefahren</t>
  </si>
  <si>
    <t xml:space="preserve">Datum</t>
  </si>
  <si>
    <t xml:space="preserve">Trawl #</t>
  </si>
  <si>
    <t xml:space="preserve">Ort</t>
  </si>
  <si>
    <t xml:space="preserve">Start Uhrzeit</t>
  </si>
  <si>
    <t xml:space="preserve">Start Breitengrad</t>
  </si>
  <si>
    <t xml:space="preserve">Start Längengrad</t>
  </si>
  <si>
    <t xml:space="preserve">Stopp Uhrzeit</t>
  </si>
  <si>
    <t xml:space="preserve">Stopp Breitengrad</t>
  </si>
  <si>
    <t xml:space="preserve">Stopp Längengrad</t>
  </si>
  <si>
    <t xml:space="preserve">Trawl Dauer gesamt</t>
  </si>
  <si>
    <t xml:space="preserve">SOG [kn]</t>
  </si>
  <si>
    <t xml:space="preserve">COG [°]</t>
  </si>
  <si>
    <t xml:space="preserve">Trawl Distanz [sm]</t>
  </si>
  <si>
    <t xml:space="preserve">Trawl Distanz [m]</t>
  </si>
  <si>
    <t xml:space="preserve">Windrichtung</t>
  </si>
  <si>
    <t xml:space="preserve">Windgeschwindigkeit [kn]</t>
  </si>
  <si>
    <t xml:space="preserve">Wellenhöhe [m]</t>
  </si>
  <si>
    <t xml:space="preserve">Wellenrichtung [°]</t>
  </si>
  <si>
    <t xml:space="preserve">Strömung [kn]</t>
  </si>
  <si>
    <t xml:space="preserve">&lt; 1mm</t>
  </si>
  <si>
    <t xml:space="preserve">1 - 5mm</t>
  </si>
  <si>
    <t xml:space="preserve">&gt; 5mm</t>
  </si>
  <si>
    <t xml:space="preserve">Gesamt</t>
  </si>
  <si>
    <t xml:space="preserve">Pro km2 Meeresoberfläche</t>
  </si>
  <si>
    <t xml:space="preserve">Ja (Anzahl) / Nein</t>
  </si>
  <si>
    <t xml:space="preserve">Flensburger Innenförde</t>
  </si>
  <si>
    <t xml:space="preserve">54°50’07’’ N</t>
  </si>
  <si>
    <t xml:space="preserve">009°29’28’’ E</t>
  </si>
  <si>
    <t xml:space="preserve">54°51’59’’ N</t>
  </si>
  <si>
    <t xml:space="preserve">009°33’23’’ E</t>
  </si>
  <si>
    <t xml:space="preserve">260°</t>
  </si>
  <si>
    <t xml:space="preserve">Probe #</t>
  </si>
  <si>
    <t xml:space="preserve">Geschwindigkeit [kn]</t>
  </si>
  <si>
    <t xml:space="preserve">Trawl Dauer [h]</t>
  </si>
  <si>
    <t xml:space="preserve">Seemeilen</t>
  </si>
  <si>
    <t xml:space="preserve">Meter</t>
  </si>
  <si>
    <t xml:space="preserve">Trawlbreite (0,32m)</t>
  </si>
  <si>
    <t xml:space="preserve">m2</t>
  </si>
  <si>
    <t xml:space="preserve">Einflusshöhe (0,19m)</t>
  </si>
  <si>
    <t xml:space="preserve">Wassermenge (m³)</t>
  </si>
  <si>
    <t xml:space="preserve">Plastik pro km2 Meeresoberfläche</t>
  </si>
  <si>
    <t xml:space="preserve">Plastik pro m² Meeresoberfläche</t>
  </si>
  <si>
    <t xml:space="preserve">Plastik pro m³ Wasser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</si>
</sst>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$-409]#,##0.00;[RED]\-[$$-409]#,##0.00"/>
    <numFmt numFmtId="166" formatCode="hh:mm"/>
    <numFmt numFmtId="167" formatCode="#,##0"/>
    <numFmt numFmtId="168" formatCode="dd/mm/yyyy"/>
    <numFmt numFmtId="169" formatCode="00"/>
    <numFmt numFmtId="170" formatCode="hh:mm:ss"/>
    <numFmt numFmtId="171" formatCode="&quot;° ' ''&quot;"/>
    <numFmt numFmtId="172" formatCode="[hh]:mm:ss"/>
    <numFmt numFmtId="173" formatCode="000"/>
    <numFmt numFmtId="174" formatCode="0"/>
    <numFmt numFmtId="175" formatCode="General"/>
    <numFmt numFmtId="176" formatCode="[$-409]0.00"/>
    <numFmt numFmtId="177" formatCode="0.00"/>
    <numFmt numFmtId="178" formatCode="0.0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  <charset val="1"/>
    </font>
    <font>
      <b val="true"/>
      <i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7E7"/>
        <bgColor rgb="FFCCCC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hair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0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4" fontId="6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" xfId="20"/>
    <cellStyle name="Ergebnis 2" xfId="21"/>
    <cellStyle name="Überschrift" xfId="22"/>
    <cellStyle name="Überschrift 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51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ColWidth="9.125" defaultRowHeight="13.8" zeroHeight="false" outlineLevelRow="0" outlineLevelCol="0"/>
  <cols>
    <col collapsed="false" customWidth="true" hidden="false" outlineLevel="0" max="1" min="1" style="1" width="10"/>
    <col collapsed="false" customWidth="true" hidden="false" outlineLevel="0" max="2" min="2" style="1" width="7.55"/>
    <col collapsed="false" customWidth="true" hidden="false" outlineLevel="0" max="3" min="3" style="1" width="23.55"/>
    <col collapsed="false" customWidth="true" hidden="false" outlineLevel="0" max="4" min="4" style="2" width="7.34"/>
    <col collapsed="false" customWidth="true" hidden="false" outlineLevel="0" max="5" min="5" style="1" width="11.55"/>
    <col collapsed="false" customWidth="true" hidden="false" outlineLevel="0" max="6" min="6" style="1" width="11.11"/>
    <col collapsed="false" customWidth="true" hidden="false" outlineLevel="0" max="7" min="7" style="2" width="8.88"/>
    <col collapsed="false" customWidth="true" hidden="false" outlineLevel="0" max="8" min="8" style="1" width="11.55"/>
    <col collapsed="false" customWidth="true" hidden="false" outlineLevel="0" max="9" min="9" style="1" width="12.11"/>
    <col collapsed="false" customWidth="true" hidden="false" outlineLevel="0" max="10" min="10" style="1" width="9.66"/>
    <col collapsed="false" customWidth="true" hidden="false" outlineLevel="0" max="11" min="11" style="1" width="8.51"/>
    <col collapsed="false" customWidth="true" hidden="false" outlineLevel="0" max="12" min="12" style="1" width="8.18"/>
    <col collapsed="false" customWidth="true" hidden="false" outlineLevel="0" max="13" min="13" style="1" width="12.11"/>
    <col collapsed="false" customWidth="true" hidden="false" outlineLevel="0" max="14" min="14" style="3" width="10.87"/>
    <col collapsed="false" customWidth="true" hidden="false" outlineLevel="0" max="15" min="15" style="1" width="8.34"/>
    <col collapsed="false" customWidth="true" hidden="false" outlineLevel="0" max="16" min="16" style="1" width="13.55"/>
    <col collapsed="false" customWidth="true" hidden="false" outlineLevel="0" max="17" min="17" style="1" width="10.87"/>
    <col collapsed="false" customWidth="true" hidden="false" outlineLevel="0" max="18" min="18" style="1" width="10.33"/>
    <col collapsed="false" customWidth="true" hidden="false" outlineLevel="0" max="19" min="19" style="1" width="9.87"/>
    <col collapsed="false" customWidth="false" hidden="false" outlineLevel="0" max="22" min="20" style="1" width="9.12"/>
    <col collapsed="false" customWidth="true" hidden="false" outlineLevel="0" max="23" min="23" style="4" width="11.22"/>
    <col collapsed="false" customWidth="true" hidden="false" outlineLevel="0" max="24" min="24" style="4" width="21.67"/>
    <col collapsed="false" customWidth="true" hidden="false" outlineLevel="0" max="25" min="25" style="1" width="36.06"/>
    <col collapsed="false" customWidth="true" hidden="false" outlineLevel="0" max="26" min="26" style="1" width="23.8"/>
    <col collapsed="false" customWidth="false" hidden="false" outlineLevel="0" max="1015" min="27" style="1" width="9.12"/>
    <col collapsed="false" customWidth="false" hidden="false" outlineLevel="0" max="1024" min="1016" style="1" width="9.14"/>
  </cols>
  <sheetData>
    <row r="1" customFormat="false" ht="13.8" hidden="false" customHeight="false" outlineLevel="0" collapsed="false">
      <c r="A1" s="5" t="s">
        <v>0</v>
      </c>
    </row>
    <row r="2" s="4" customFormat="true" ht="13.8" hidden="false" customHeight="false" outlineLevel="0" collapsed="false">
      <c r="B2" s="6"/>
      <c r="D2" s="7"/>
      <c r="G2" s="8"/>
      <c r="N2" s="3"/>
      <c r="O2" s="9"/>
    </row>
    <row r="3" s="6" customFormat="true" ht="13.8" hidden="false" customHeight="false" outlineLevel="0" collapsed="false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2</v>
      </c>
      <c r="L3" s="11"/>
      <c r="M3" s="11"/>
      <c r="N3" s="11"/>
      <c r="O3" s="12" t="s">
        <v>3</v>
      </c>
      <c r="P3" s="12"/>
      <c r="Q3" s="11" t="s">
        <v>4</v>
      </c>
      <c r="R3" s="11"/>
      <c r="S3" s="11"/>
      <c r="T3" s="13" t="s">
        <v>5</v>
      </c>
      <c r="U3" s="13"/>
      <c r="V3" s="13"/>
      <c r="W3" s="13"/>
      <c r="X3" s="14"/>
      <c r="Y3" s="14" t="s">
        <v>6</v>
      </c>
      <c r="Z3" s="14" t="s">
        <v>7</v>
      </c>
      <c r="AMB3" s="4"/>
      <c r="AMC3" s="4"/>
      <c r="AMD3" s="4"/>
      <c r="AME3" s="4"/>
      <c r="AMF3" s="4"/>
      <c r="AMG3" s="4"/>
      <c r="AMH3" s="4"/>
      <c r="AMI3" s="4"/>
      <c r="AMJ3" s="4"/>
    </row>
    <row r="4" s="25" customFormat="true" ht="56.85" hidden="false" customHeight="true" outlineLevel="0" collapsed="false">
      <c r="A4" s="15" t="s">
        <v>8</v>
      </c>
      <c r="B4" s="16" t="s">
        <v>9</v>
      </c>
      <c r="C4" s="17" t="s">
        <v>10</v>
      </c>
      <c r="D4" s="18" t="s">
        <v>11</v>
      </c>
      <c r="E4" s="16" t="s">
        <v>12</v>
      </c>
      <c r="F4" s="17" t="s">
        <v>13</v>
      </c>
      <c r="G4" s="18" t="s">
        <v>14</v>
      </c>
      <c r="H4" s="16" t="s">
        <v>15</v>
      </c>
      <c r="I4" s="17" t="s">
        <v>16</v>
      </c>
      <c r="J4" s="19" t="s">
        <v>17</v>
      </c>
      <c r="K4" s="16" t="s">
        <v>18</v>
      </c>
      <c r="L4" s="16" t="s">
        <v>19</v>
      </c>
      <c r="M4" s="16" t="s">
        <v>20</v>
      </c>
      <c r="N4" s="20" t="s">
        <v>21</v>
      </c>
      <c r="O4" s="16" t="s">
        <v>22</v>
      </c>
      <c r="P4" s="17" t="s">
        <v>23</v>
      </c>
      <c r="Q4" s="16" t="s">
        <v>24</v>
      </c>
      <c r="R4" s="16" t="s">
        <v>25</v>
      </c>
      <c r="S4" s="17" t="s">
        <v>26</v>
      </c>
      <c r="T4" s="16" t="s">
        <v>27</v>
      </c>
      <c r="U4" s="21" t="s">
        <v>28</v>
      </c>
      <c r="V4" s="16" t="s">
        <v>29</v>
      </c>
      <c r="W4" s="22" t="s">
        <v>30</v>
      </c>
      <c r="X4" s="23" t="s">
        <v>31</v>
      </c>
      <c r="Y4" s="24"/>
      <c r="Z4" s="23" t="s">
        <v>32</v>
      </c>
      <c r="AMB4" s="4"/>
      <c r="AMC4" s="4"/>
      <c r="AMD4" s="4"/>
      <c r="AME4" s="4"/>
      <c r="AMF4" s="4"/>
      <c r="AMG4" s="4"/>
      <c r="AMH4" s="4"/>
      <c r="AMI4" s="4"/>
      <c r="AMJ4" s="4"/>
    </row>
    <row r="5" s="4" customFormat="true" ht="13.8" hidden="false" customHeight="false" outlineLevel="0" collapsed="false">
      <c r="A5" s="26" t="n">
        <v>44302</v>
      </c>
      <c r="B5" s="27" t="n">
        <v>1</v>
      </c>
      <c r="C5" s="28" t="s">
        <v>33</v>
      </c>
      <c r="D5" s="29" t="n">
        <v>0.475717592592593</v>
      </c>
      <c r="E5" s="30" t="s">
        <v>34</v>
      </c>
      <c r="F5" s="28" t="s">
        <v>35</v>
      </c>
      <c r="G5" s="29" t="n">
        <v>0.496550925925926</v>
      </c>
      <c r="H5" s="30" t="s">
        <v>36</v>
      </c>
      <c r="I5" s="28" t="s">
        <v>37</v>
      </c>
      <c r="J5" s="31" t="n">
        <v>0.0208333333333333</v>
      </c>
      <c r="K5" s="32" t="n">
        <v>2.5</v>
      </c>
      <c r="L5" s="33" t="n">
        <v>50</v>
      </c>
      <c r="M5" s="4" t="n">
        <v>1.25</v>
      </c>
      <c r="N5" s="34" t="n">
        <f aca="false">M5*1852</f>
        <v>2315</v>
      </c>
      <c r="O5" s="4" t="s">
        <v>38</v>
      </c>
      <c r="P5" s="28" t="n">
        <v>8</v>
      </c>
      <c r="Q5" s="32" t="n">
        <v>0.5</v>
      </c>
      <c r="R5" s="4" t="n">
        <v>265</v>
      </c>
      <c r="S5" s="28" t="n">
        <v>0</v>
      </c>
      <c r="T5" s="35"/>
      <c r="U5" s="35" t="n">
        <v>2</v>
      </c>
      <c r="V5" s="35"/>
      <c r="W5" s="35" t="n">
        <f aca="false">T5+U5+V5</f>
        <v>2</v>
      </c>
      <c r="X5" s="36" t="n">
        <f aca="false">'km2 Rechnung'!K3</f>
        <v>6.17333333333332E-005</v>
      </c>
      <c r="Y5" s="36"/>
      <c r="Z5" s="37"/>
    </row>
    <row r="6" customFormat="false" ht="13.8" hidden="false" customHeight="false" outlineLevel="0" collapsed="false">
      <c r="A6" s="38"/>
      <c r="B6" s="39"/>
      <c r="C6" s="40"/>
      <c r="D6" s="41"/>
      <c r="E6" s="42"/>
      <c r="F6" s="40"/>
      <c r="G6" s="41"/>
      <c r="H6" s="42"/>
      <c r="I6" s="40"/>
      <c r="J6" s="43"/>
      <c r="K6" s="44"/>
      <c r="L6" s="45"/>
      <c r="N6" s="34" t="n">
        <f aca="false">M6*1852</f>
        <v>0</v>
      </c>
      <c r="P6" s="40"/>
      <c r="Q6" s="44"/>
      <c r="S6" s="40"/>
      <c r="T6" s="46"/>
      <c r="U6" s="46"/>
      <c r="V6" s="46"/>
      <c r="W6" s="35" t="n">
        <f aca="false">T6+U6+V6</f>
        <v>0</v>
      </c>
      <c r="X6" s="47" t="n">
        <f aca="false">'km2 Rechnung'!K4</f>
        <v>0</v>
      </c>
      <c r="Y6" s="48"/>
      <c r="Z6" s="49"/>
    </row>
    <row r="7" customFormat="false" ht="13.8" hidden="false" customHeight="false" outlineLevel="0" collapsed="false">
      <c r="A7" s="38"/>
      <c r="B7" s="39"/>
      <c r="C7" s="40"/>
      <c r="D7" s="41"/>
      <c r="E7" s="42"/>
      <c r="F7" s="40"/>
      <c r="G7" s="41"/>
      <c r="H7" s="42"/>
      <c r="I7" s="40"/>
      <c r="J7" s="43"/>
      <c r="K7" s="44"/>
      <c r="L7" s="45"/>
      <c r="N7" s="34" t="n">
        <f aca="false">M7*1852</f>
        <v>0</v>
      </c>
      <c r="P7" s="40"/>
      <c r="Q7" s="44"/>
      <c r="S7" s="40"/>
      <c r="T7" s="46"/>
      <c r="U7" s="46"/>
      <c r="V7" s="46"/>
      <c r="W7" s="35" t="n">
        <f aca="false">T7+U7+V7</f>
        <v>0</v>
      </c>
      <c r="X7" s="47" t="n">
        <f aca="false">'km2 Rechnung'!K5</f>
        <v>0</v>
      </c>
      <c r="Y7" s="48"/>
      <c r="Z7" s="49"/>
    </row>
    <row r="8" s="5" customFormat="true" ht="13.8" hidden="false" customHeight="false" outlineLevel="0" collapsed="false">
      <c r="A8" s="38"/>
      <c r="B8" s="39"/>
      <c r="C8" s="40"/>
      <c r="D8" s="41"/>
      <c r="E8" s="42"/>
      <c r="F8" s="40"/>
      <c r="G8" s="41"/>
      <c r="H8" s="42"/>
      <c r="I8" s="40"/>
      <c r="J8" s="43"/>
      <c r="K8" s="44"/>
      <c r="L8" s="45"/>
      <c r="M8" s="1"/>
      <c r="N8" s="34" t="n">
        <f aca="false">M8*1852</f>
        <v>0</v>
      </c>
      <c r="O8" s="1"/>
      <c r="P8" s="40"/>
      <c r="Q8" s="44"/>
      <c r="R8" s="1"/>
      <c r="S8" s="40"/>
      <c r="T8" s="46"/>
      <c r="U8" s="46"/>
      <c r="V8" s="46"/>
      <c r="W8" s="35" t="n">
        <f aca="false">T8+U8+V8</f>
        <v>0</v>
      </c>
      <c r="X8" s="47" t="n">
        <f aca="false">'km2 Rechnung'!K6</f>
        <v>0</v>
      </c>
      <c r="Y8" s="50"/>
      <c r="Z8" s="51"/>
      <c r="AMB8" s="1"/>
      <c r="AMC8" s="1"/>
      <c r="AMD8" s="1"/>
      <c r="AME8" s="1"/>
      <c r="AMF8" s="1"/>
      <c r="AMG8" s="1"/>
      <c r="AMH8" s="1"/>
      <c r="AMI8" s="1"/>
      <c r="AMJ8" s="1"/>
    </row>
    <row r="9" customFormat="false" ht="13.8" hidden="false" customHeight="false" outlineLevel="0" collapsed="false">
      <c r="A9" s="38"/>
      <c r="B9" s="39"/>
      <c r="C9" s="40"/>
      <c r="D9" s="41"/>
      <c r="E9" s="42"/>
      <c r="F9" s="40"/>
      <c r="G9" s="41"/>
      <c r="H9" s="42"/>
      <c r="I9" s="40"/>
      <c r="J9" s="43"/>
      <c r="K9" s="44"/>
      <c r="L9" s="45"/>
      <c r="N9" s="34" t="n">
        <f aca="false">M9*1852</f>
        <v>0</v>
      </c>
      <c r="P9" s="40"/>
      <c r="Q9" s="44"/>
      <c r="S9" s="40"/>
      <c r="T9" s="46"/>
      <c r="U9" s="46"/>
      <c r="V9" s="46"/>
      <c r="W9" s="35" t="n">
        <f aca="false">T9+U9+V9</f>
        <v>0</v>
      </c>
      <c r="X9" s="47" t="n">
        <f aca="false">'km2 Rechnung'!K7</f>
        <v>0</v>
      </c>
      <c r="Y9" s="50"/>
      <c r="Z9" s="49"/>
    </row>
    <row r="10" customFormat="false" ht="13.8" hidden="false" customHeight="false" outlineLevel="0" collapsed="false">
      <c r="A10" s="38"/>
      <c r="B10" s="39"/>
      <c r="C10" s="40"/>
      <c r="D10" s="41"/>
      <c r="E10" s="42"/>
      <c r="F10" s="40"/>
      <c r="G10" s="41"/>
      <c r="H10" s="42"/>
      <c r="I10" s="40"/>
      <c r="J10" s="43"/>
      <c r="K10" s="44"/>
      <c r="L10" s="45"/>
      <c r="N10" s="34" t="n">
        <f aca="false">M10*1852</f>
        <v>0</v>
      </c>
      <c r="P10" s="40"/>
      <c r="Q10" s="44"/>
      <c r="S10" s="40"/>
      <c r="T10" s="46"/>
      <c r="U10" s="46"/>
      <c r="V10" s="46"/>
      <c r="W10" s="35" t="n">
        <f aca="false">T10+U10+V10</f>
        <v>0</v>
      </c>
      <c r="X10" s="47" t="n">
        <f aca="false">'km2 Rechnung'!K8</f>
        <v>0</v>
      </c>
      <c r="Y10" s="48"/>
      <c r="Z10" s="49"/>
    </row>
    <row r="11" customFormat="false" ht="13.8" hidden="false" customHeight="false" outlineLevel="0" collapsed="false">
      <c r="A11" s="38"/>
      <c r="B11" s="39"/>
      <c r="C11" s="40"/>
      <c r="D11" s="41"/>
      <c r="E11" s="42"/>
      <c r="F11" s="40"/>
      <c r="G11" s="41"/>
      <c r="H11" s="42"/>
      <c r="I11" s="40"/>
      <c r="J11" s="43"/>
      <c r="K11" s="44"/>
      <c r="L11" s="45"/>
      <c r="N11" s="34" t="n">
        <f aca="false">M11*1852</f>
        <v>0</v>
      </c>
      <c r="P11" s="40"/>
      <c r="Q11" s="44"/>
      <c r="S11" s="40"/>
      <c r="T11" s="46"/>
      <c r="U11" s="46"/>
      <c r="V11" s="46"/>
      <c r="W11" s="35" t="n">
        <f aca="false">T11+U11+V11</f>
        <v>0</v>
      </c>
      <c r="X11" s="47" t="n">
        <f aca="false">'km2 Rechnung'!K9</f>
        <v>0</v>
      </c>
      <c r="Y11" s="48"/>
      <c r="Z11" s="49"/>
    </row>
    <row r="12" customFormat="false" ht="13.8" hidden="false" customHeight="false" outlineLevel="0" collapsed="false">
      <c r="A12" s="38"/>
      <c r="B12" s="39"/>
      <c r="C12" s="40"/>
      <c r="D12" s="41"/>
      <c r="E12" s="42"/>
      <c r="F12" s="40"/>
      <c r="G12" s="41"/>
      <c r="H12" s="42"/>
      <c r="I12" s="40"/>
      <c r="J12" s="43"/>
      <c r="K12" s="44"/>
      <c r="L12" s="45"/>
      <c r="N12" s="34" t="n">
        <f aca="false">M12*1852</f>
        <v>0</v>
      </c>
      <c r="P12" s="40"/>
      <c r="Q12" s="44"/>
      <c r="S12" s="40"/>
      <c r="T12" s="46"/>
      <c r="U12" s="46"/>
      <c r="V12" s="46"/>
      <c r="W12" s="35" t="n">
        <f aca="false">T12+U12+V12</f>
        <v>0</v>
      </c>
      <c r="X12" s="47" t="n">
        <f aca="false">'km2 Rechnung'!K10</f>
        <v>0</v>
      </c>
      <c r="Y12" s="48"/>
      <c r="Z12" s="49"/>
    </row>
    <row r="13" s="5" customFormat="true" ht="13.8" hidden="false" customHeight="false" outlineLevel="0" collapsed="false">
      <c r="A13" s="38"/>
      <c r="B13" s="39"/>
      <c r="C13" s="40"/>
      <c r="D13" s="41"/>
      <c r="E13" s="42"/>
      <c r="F13" s="40"/>
      <c r="G13" s="41"/>
      <c r="H13" s="42"/>
      <c r="I13" s="40"/>
      <c r="J13" s="43"/>
      <c r="K13" s="44"/>
      <c r="L13" s="45"/>
      <c r="M13" s="1"/>
      <c r="N13" s="34" t="n">
        <f aca="false">M13*1852</f>
        <v>0</v>
      </c>
      <c r="O13" s="1"/>
      <c r="P13" s="40"/>
      <c r="Q13" s="44"/>
      <c r="R13" s="1"/>
      <c r="S13" s="40"/>
      <c r="T13" s="46"/>
      <c r="U13" s="46"/>
      <c r="V13" s="46"/>
      <c r="W13" s="35" t="n">
        <f aca="false">T13+U13+V13</f>
        <v>0</v>
      </c>
      <c r="X13" s="47" t="n">
        <f aca="false">'km2 Rechnung'!K11</f>
        <v>0</v>
      </c>
      <c r="Y13" s="50"/>
      <c r="Z13" s="51"/>
      <c r="AMB13" s="1"/>
      <c r="AMC13" s="1"/>
      <c r="AMD13" s="1"/>
      <c r="AME13" s="1"/>
      <c r="AMF13" s="1"/>
      <c r="AMG13" s="1"/>
      <c r="AMH13" s="1"/>
      <c r="AMI13" s="1"/>
      <c r="AMJ13" s="1"/>
    </row>
    <row r="14" customFormat="false" ht="13.8" hidden="false" customHeight="false" outlineLevel="0" collapsed="false">
      <c r="A14" s="38"/>
      <c r="B14" s="39"/>
      <c r="C14" s="40"/>
      <c r="D14" s="41"/>
      <c r="E14" s="42"/>
      <c r="F14" s="40"/>
      <c r="G14" s="41"/>
      <c r="H14" s="42"/>
      <c r="I14" s="40"/>
      <c r="J14" s="43"/>
      <c r="K14" s="44"/>
      <c r="L14" s="45"/>
      <c r="N14" s="34" t="n">
        <f aca="false">M14*1852</f>
        <v>0</v>
      </c>
      <c r="P14" s="40"/>
      <c r="Q14" s="44"/>
      <c r="S14" s="40"/>
      <c r="T14" s="46"/>
      <c r="U14" s="46"/>
      <c r="V14" s="46"/>
      <c r="W14" s="35" t="n">
        <f aca="false">T14+U14+V14</f>
        <v>0</v>
      </c>
      <c r="X14" s="47" t="n">
        <f aca="false">'km2 Rechnung'!K12</f>
        <v>0</v>
      </c>
      <c r="Y14" s="40"/>
      <c r="Z14" s="49"/>
    </row>
    <row r="15" customFormat="false" ht="13.8" hidden="false" customHeight="false" outlineLevel="0" collapsed="false">
      <c r="A15" s="38"/>
      <c r="B15" s="39"/>
      <c r="C15" s="40"/>
      <c r="D15" s="41"/>
      <c r="E15" s="42"/>
      <c r="F15" s="40"/>
      <c r="G15" s="41"/>
      <c r="H15" s="42"/>
      <c r="I15" s="40"/>
      <c r="J15" s="43"/>
      <c r="K15" s="44"/>
      <c r="L15" s="45"/>
      <c r="N15" s="34" t="n">
        <f aca="false">M15*1852</f>
        <v>0</v>
      </c>
      <c r="P15" s="40"/>
      <c r="Q15" s="44"/>
      <c r="S15" s="40"/>
      <c r="T15" s="46"/>
      <c r="U15" s="46"/>
      <c r="V15" s="46"/>
      <c r="W15" s="35" t="n">
        <f aca="false">T15+U15+V15</f>
        <v>0</v>
      </c>
      <c r="X15" s="47" t="n">
        <f aca="false">'km2 Rechnung'!K13</f>
        <v>0</v>
      </c>
      <c r="Y15" s="40"/>
      <c r="Z15" s="49"/>
    </row>
    <row r="16" customFormat="false" ht="13.8" hidden="false" customHeight="false" outlineLevel="0" collapsed="false">
      <c r="A16" s="38"/>
      <c r="B16" s="39"/>
      <c r="C16" s="40"/>
      <c r="D16" s="41"/>
      <c r="E16" s="42"/>
      <c r="F16" s="40"/>
      <c r="G16" s="41"/>
      <c r="H16" s="42"/>
      <c r="I16" s="40"/>
      <c r="J16" s="43"/>
      <c r="K16" s="44"/>
      <c r="L16" s="45"/>
      <c r="N16" s="34" t="n">
        <f aca="false">M16*1852</f>
        <v>0</v>
      </c>
      <c r="P16" s="40"/>
      <c r="Q16" s="44"/>
      <c r="S16" s="40"/>
      <c r="T16" s="46"/>
      <c r="U16" s="46"/>
      <c r="V16" s="46"/>
      <c r="W16" s="35" t="n">
        <f aca="false">T16+U16+V16</f>
        <v>0</v>
      </c>
      <c r="X16" s="47" t="n">
        <f aca="false">'km2 Rechnung'!K14</f>
        <v>0</v>
      </c>
      <c r="Y16" s="52"/>
      <c r="Z16" s="49"/>
    </row>
    <row r="17" customFormat="false" ht="13.8" hidden="false" customHeight="false" outlineLevel="0" collapsed="false">
      <c r="A17" s="38"/>
      <c r="B17" s="39"/>
      <c r="C17" s="40"/>
      <c r="D17" s="41"/>
      <c r="E17" s="42"/>
      <c r="F17" s="40"/>
      <c r="G17" s="41"/>
      <c r="H17" s="42"/>
      <c r="I17" s="40"/>
      <c r="J17" s="43"/>
      <c r="K17" s="44"/>
      <c r="L17" s="45"/>
      <c r="N17" s="34" t="n">
        <f aca="false">M17*1852</f>
        <v>0</v>
      </c>
      <c r="P17" s="40"/>
      <c r="Q17" s="44"/>
      <c r="S17" s="40"/>
      <c r="T17" s="46"/>
      <c r="U17" s="46"/>
      <c r="V17" s="46"/>
      <c r="W17" s="35" t="n">
        <f aca="false">T17+U17+V17</f>
        <v>0</v>
      </c>
      <c r="X17" s="47" t="n">
        <f aca="false">'km2 Rechnung'!K15</f>
        <v>0</v>
      </c>
      <c r="Y17" s="40"/>
      <c r="Z17" s="49"/>
    </row>
    <row r="18" customFormat="false" ht="13.8" hidden="false" customHeight="false" outlineLevel="0" collapsed="false">
      <c r="A18" s="38"/>
      <c r="B18" s="39"/>
      <c r="C18" s="40"/>
      <c r="D18" s="41"/>
      <c r="E18" s="42"/>
      <c r="F18" s="40"/>
      <c r="G18" s="41"/>
      <c r="H18" s="42"/>
      <c r="I18" s="40"/>
      <c r="J18" s="43"/>
      <c r="K18" s="44"/>
      <c r="L18" s="45"/>
      <c r="N18" s="34" t="n">
        <f aca="false">M18*1852</f>
        <v>0</v>
      </c>
      <c r="P18" s="40"/>
      <c r="Q18" s="44"/>
      <c r="S18" s="40"/>
      <c r="T18" s="46"/>
      <c r="U18" s="46"/>
      <c r="V18" s="46"/>
      <c r="W18" s="35" t="n">
        <f aca="false">T18+U18+V18</f>
        <v>0</v>
      </c>
      <c r="X18" s="47" t="n">
        <f aca="false">'km2 Rechnung'!K16</f>
        <v>0</v>
      </c>
      <c r="Y18" s="40"/>
      <c r="Z18" s="49"/>
    </row>
    <row r="19" customFormat="false" ht="13.8" hidden="false" customHeight="false" outlineLevel="0" collapsed="false">
      <c r="A19" s="38"/>
      <c r="B19" s="39"/>
      <c r="C19" s="40"/>
      <c r="D19" s="41"/>
      <c r="E19" s="42"/>
      <c r="F19" s="40"/>
      <c r="G19" s="41"/>
      <c r="H19" s="42"/>
      <c r="I19" s="40"/>
      <c r="J19" s="43"/>
      <c r="K19" s="44"/>
      <c r="L19" s="45"/>
      <c r="N19" s="34" t="n">
        <f aca="false">M19*1852</f>
        <v>0</v>
      </c>
      <c r="P19" s="40"/>
      <c r="Q19" s="44"/>
      <c r="S19" s="40"/>
      <c r="T19" s="46"/>
      <c r="U19" s="46"/>
      <c r="V19" s="46"/>
      <c r="W19" s="35" t="n">
        <f aca="false">T19+U19+V19</f>
        <v>0</v>
      </c>
      <c r="X19" s="47" t="n">
        <f aca="false">'km2 Rechnung'!K17</f>
        <v>0</v>
      </c>
      <c r="Y19" s="40"/>
      <c r="Z19" s="49"/>
    </row>
    <row r="20" customFormat="false" ht="13.8" hidden="false" customHeight="false" outlineLevel="0" collapsed="false">
      <c r="A20" s="38"/>
      <c r="B20" s="39"/>
      <c r="C20" s="40"/>
      <c r="D20" s="41"/>
      <c r="E20" s="42"/>
      <c r="F20" s="40"/>
      <c r="G20" s="41"/>
      <c r="H20" s="42"/>
      <c r="I20" s="40"/>
      <c r="J20" s="43"/>
      <c r="K20" s="44"/>
      <c r="L20" s="45"/>
      <c r="N20" s="34" t="n">
        <f aca="false">M20*1852</f>
        <v>0</v>
      </c>
      <c r="P20" s="40"/>
      <c r="Q20" s="44"/>
      <c r="S20" s="40"/>
      <c r="T20" s="46"/>
      <c r="U20" s="46"/>
      <c r="V20" s="46"/>
      <c r="W20" s="35" t="n">
        <f aca="false">T20+U20+V20</f>
        <v>0</v>
      </c>
      <c r="X20" s="47" t="n">
        <f aca="false">'km2 Rechnung'!K18</f>
        <v>0</v>
      </c>
      <c r="Y20" s="40"/>
      <c r="Z20" s="49"/>
    </row>
    <row r="21" customFormat="false" ht="13.8" hidden="false" customHeight="false" outlineLevel="0" collapsed="false">
      <c r="A21" s="38"/>
      <c r="B21" s="39"/>
      <c r="C21" s="40"/>
      <c r="D21" s="41"/>
      <c r="E21" s="42"/>
      <c r="F21" s="40"/>
      <c r="G21" s="41"/>
      <c r="H21" s="42"/>
      <c r="I21" s="40"/>
      <c r="J21" s="43"/>
      <c r="K21" s="44"/>
      <c r="L21" s="45"/>
      <c r="N21" s="34" t="n">
        <f aca="false">M21*1852</f>
        <v>0</v>
      </c>
      <c r="P21" s="40"/>
      <c r="Q21" s="44"/>
      <c r="S21" s="40"/>
      <c r="T21" s="46"/>
      <c r="U21" s="46"/>
      <c r="V21" s="46"/>
      <c r="W21" s="35" t="n">
        <f aca="false">T21+U21+V21</f>
        <v>0</v>
      </c>
      <c r="X21" s="47" t="n">
        <f aca="false">'km2 Rechnung'!K19</f>
        <v>0</v>
      </c>
      <c r="Y21" s="40"/>
      <c r="Z21" s="49"/>
    </row>
    <row r="22" customFormat="false" ht="13.8" hidden="false" customHeight="false" outlineLevel="0" collapsed="false">
      <c r="A22" s="38"/>
      <c r="B22" s="39"/>
      <c r="C22" s="40"/>
      <c r="D22" s="41"/>
      <c r="E22" s="42"/>
      <c r="F22" s="40"/>
      <c r="G22" s="41"/>
      <c r="H22" s="42"/>
      <c r="I22" s="40"/>
      <c r="J22" s="43"/>
      <c r="K22" s="44"/>
      <c r="L22" s="45"/>
      <c r="N22" s="34" t="n">
        <f aca="false">M22*1852</f>
        <v>0</v>
      </c>
      <c r="P22" s="40"/>
      <c r="Q22" s="44"/>
      <c r="S22" s="40"/>
      <c r="T22" s="46"/>
      <c r="U22" s="46"/>
      <c r="V22" s="46"/>
      <c r="W22" s="35" t="n">
        <f aca="false">T22+U22+V22</f>
        <v>0</v>
      </c>
      <c r="X22" s="47" t="n">
        <f aca="false">'km2 Rechnung'!K20</f>
        <v>0</v>
      </c>
      <c r="Y22" s="40"/>
      <c r="Z22" s="49"/>
    </row>
    <row r="23" customFormat="false" ht="13.8" hidden="false" customHeight="false" outlineLevel="0" collapsed="false">
      <c r="A23" s="38"/>
      <c r="B23" s="39"/>
      <c r="C23" s="40"/>
      <c r="D23" s="41"/>
      <c r="E23" s="42"/>
      <c r="F23" s="40"/>
      <c r="G23" s="41"/>
      <c r="H23" s="42"/>
      <c r="I23" s="40"/>
      <c r="J23" s="43"/>
      <c r="K23" s="44"/>
      <c r="L23" s="45"/>
      <c r="N23" s="34" t="n">
        <f aca="false">M23*1852</f>
        <v>0</v>
      </c>
      <c r="P23" s="40"/>
      <c r="Q23" s="44"/>
      <c r="S23" s="40"/>
      <c r="T23" s="46"/>
      <c r="U23" s="46"/>
      <c r="V23" s="46"/>
      <c r="W23" s="35" t="n">
        <f aca="false">T23+U23+V23</f>
        <v>0</v>
      </c>
      <c r="X23" s="47" t="n">
        <f aca="false">'km2 Rechnung'!K21</f>
        <v>0</v>
      </c>
      <c r="Y23" s="40"/>
      <c r="Z23" s="49"/>
    </row>
    <row r="24" customFormat="false" ht="13.8" hidden="false" customHeight="false" outlineLevel="0" collapsed="false">
      <c r="A24" s="38"/>
      <c r="B24" s="39"/>
      <c r="C24" s="40"/>
      <c r="D24" s="41"/>
      <c r="E24" s="42"/>
      <c r="F24" s="40"/>
      <c r="G24" s="41"/>
      <c r="H24" s="42"/>
      <c r="I24" s="40"/>
      <c r="J24" s="43"/>
      <c r="K24" s="44"/>
      <c r="L24" s="45"/>
      <c r="N24" s="34" t="n">
        <f aca="false">M24*1852</f>
        <v>0</v>
      </c>
      <c r="P24" s="40"/>
      <c r="Q24" s="44"/>
      <c r="S24" s="40"/>
      <c r="T24" s="46"/>
      <c r="U24" s="46"/>
      <c r="V24" s="46"/>
      <c r="W24" s="35" t="n">
        <f aca="false">T24+U24+V24</f>
        <v>0</v>
      </c>
      <c r="X24" s="47" t="n">
        <f aca="false">'km2 Rechnung'!K22</f>
        <v>0</v>
      </c>
      <c r="Y24" s="40"/>
      <c r="Z24" s="49"/>
    </row>
    <row r="25" customFormat="false" ht="13.8" hidden="false" customHeight="false" outlineLevel="0" collapsed="false">
      <c r="A25" s="38"/>
      <c r="B25" s="39"/>
      <c r="C25" s="40"/>
      <c r="D25" s="41"/>
      <c r="E25" s="42"/>
      <c r="F25" s="40"/>
      <c r="G25" s="41"/>
      <c r="H25" s="42"/>
      <c r="I25" s="40"/>
      <c r="J25" s="43"/>
      <c r="K25" s="44"/>
      <c r="L25" s="45"/>
      <c r="N25" s="34" t="n">
        <f aca="false">M25*1852</f>
        <v>0</v>
      </c>
      <c r="P25" s="40"/>
      <c r="Q25" s="44"/>
      <c r="S25" s="40"/>
      <c r="T25" s="46"/>
      <c r="U25" s="46"/>
      <c r="V25" s="46"/>
      <c r="W25" s="35" t="n">
        <f aca="false">T25+U25+V25</f>
        <v>0</v>
      </c>
      <c r="X25" s="47" t="n">
        <f aca="false">'km2 Rechnung'!K23</f>
        <v>0</v>
      </c>
      <c r="Y25" s="40"/>
      <c r="Z25" s="49"/>
    </row>
    <row r="26" customFormat="false" ht="13.8" hidden="false" customHeight="false" outlineLevel="0" collapsed="false">
      <c r="A26" s="38"/>
      <c r="B26" s="39"/>
      <c r="C26" s="40"/>
      <c r="D26" s="41"/>
      <c r="E26" s="42"/>
      <c r="F26" s="40"/>
      <c r="G26" s="41"/>
      <c r="H26" s="42"/>
      <c r="I26" s="40"/>
      <c r="J26" s="43"/>
      <c r="K26" s="44"/>
      <c r="L26" s="45"/>
      <c r="N26" s="34" t="n">
        <f aca="false">M26*1852</f>
        <v>0</v>
      </c>
      <c r="P26" s="40"/>
      <c r="Q26" s="44"/>
      <c r="S26" s="40"/>
      <c r="T26" s="46"/>
      <c r="U26" s="46"/>
      <c r="V26" s="46"/>
      <c r="W26" s="35" t="n">
        <f aca="false">T26+U26+V26</f>
        <v>0</v>
      </c>
      <c r="X26" s="47" t="n">
        <f aca="false">'km2 Rechnung'!K24</f>
        <v>0</v>
      </c>
      <c r="Y26" s="40"/>
      <c r="Z26" s="49"/>
    </row>
    <row r="27" customFormat="false" ht="13.8" hidden="false" customHeight="false" outlineLevel="0" collapsed="false">
      <c r="A27" s="38"/>
      <c r="B27" s="39"/>
      <c r="C27" s="40"/>
      <c r="D27" s="41"/>
      <c r="E27" s="42"/>
      <c r="F27" s="40"/>
      <c r="G27" s="41"/>
      <c r="H27" s="42"/>
      <c r="I27" s="40"/>
      <c r="J27" s="43"/>
      <c r="K27" s="44"/>
      <c r="L27" s="45"/>
      <c r="N27" s="34" t="n">
        <f aca="false">M27*1852</f>
        <v>0</v>
      </c>
      <c r="P27" s="40"/>
      <c r="Q27" s="44"/>
      <c r="S27" s="40"/>
      <c r="T27" s="46"/>
      <c r="U27" s="46"/>
      <c r="V27" s="46"/>
      <c r="W27" s="35" t="n">
        <f aca="false">T27+U27+V27</f>
        <v>0</v>
      </c>
      <c r="X27" s="47" t="n">
        <f aca="false">'km2 Rechnung'!K25</f>
        <v>0</v>
      </c>
      <c r="Y27" s="40"/>
      <c r="Z27" s="49"/>
    </row>
    <row r="28" customFormat="false" ht="13.8" hidden="false" customHeight="false" outlineLevel="0" collapsed="false">
      <c r="A28" s="38"/>
      <c r="B28" s="39"/>
      <c r="C28" s="40"/>
      <c r="D28" s="41"/>
      <c r="E28" s="42"/>
      <c r="F28" s="40"/>
      <c r="G28" s="41"/>
      <c r="H28" s="42"/>
      <c r="I28" s="40"/>
      <c r="J28" s="43"/>
      <c r="K28" s="44"/>
      <c r="L28" s="45"/>
      <c r="N28" s="34" t="n">
        <f aca="false">M28*1852</f>
        <v>0</v>
      </c>
      <c r="P28" s="40"/>
      <c r="Q28" s="44"/>
      <c r="S28" s="40"/>
      <c r="T28" s="46"/>
      <c r="U28" s="46"/>
      <c r="V28" s="46"/>
      <c r="W28" s="35" t="n">
        <f aca="false">T28+U28+V28</f>
        <v>0</v>
      </c>
      <c r="X28" s="47" t="n">
        <f aca="false">'km2 Rechnung'!K26</f>
        <v>0</v>
      </c>
      <c r="Y28" s="40"/>
      <c r="Z28" s="49"/>
    </row>
    <row r="29" customFormat="false" ht="13.8" hidden="false" customHeight="false" outlineLevel="0" collapsed="false">
      <c r="A29" s="38"/>
      <c r="B29" s="39"/>
      <c r="C29" s="40"/>
      <c r="D29" s="41"/>
      <c r="E29" s="42"/>
      <c r="F29" s="40"/>
      <c r="G29" s="41"/>
      <c r="H29" s="42"/>
      <c r="I29" s="40"/>
      <c r="J29" s="43"/>
      <c r="K29" s="44"/>
      <c r="L29" s="45"/>
      <c r="N29" s="34" t="n">
        <f aca="false">M29*1852</f>
        <v>0</v>
      </c>
      <c r="P29" s="40"/>
      <c r="Q29" s="44"/>
      <c r="S29" s="40"/>
      <c r="T29" s="46"/>
      <c r="U29" s="46"/>
      <c r="V29" s="46"/>
      <c r="W29" s="35" t="n">
        <f aca="false">T29+U29+V29</f>
        <v>0</v>
      </c>
      <c r="X29" s="47" t="n">
        <f aca="false">'km2 Rechnung'!K27</f>
        <v>0</v>
      </c>
      <c r="Y29" s="40"/>
      <c r="Z29" s="49"/>
    </row>
    <row r="30" customFormat="false" ht="13.8" hidden="false" customHeight="false" outlineLevel="0" collapsed="false">
      <c r="A30" s="38"/>
      <c r="B30" s="39"/>
      <c r="C30" s="40"/>
      <c r="D30" s="41"/>
      <c r="E30" s="42"/>
      <c r="F30" s="40"/>
      <c r="G30" s="41"/>
      <c r="H30" s="42"/>
      <c r="I30" s="40"/>
      <c r="J30" s="43"/>
      <c r="K30" s="44"/>
      <c r="L30" s="45"/>
      <c r="N30" s="34" t="n">
        <f aca="false">M30*1852</f>
        <v>0</v>
      </c>
      <c r="P30" s="40"/>
      <c r="Q30" s="44"/>
      <c r="S30" s="40"/>
      <c r="T30" s="46"/>
      <c r="U30" s="46"/>
      <c r="V30" s="46"/>
      <c r="W30" s="35" t="n">
        <f aca="false">T30+U30+V30</f>
        <v>0</v>
      </c>
      <c r="X30" s="47" t="n">
        <f aca="false">'km2 Rechnung'!K28</f>
        <v>0</v>
      </c>
      <c r="Y30" s="40"/>
      <c r="Z30" s="49"/>
    </row>
    <row r="31" customFormat="false" ht="13.8" hidden="false" customHeight="false" outlineLevel="0" collapsed="false">
      <c r="C31" s="40"/>
      <c r="F31" s="40"/>
      <c r="I31" s="40"/>
      <c r="J31" s="49"/>
      <c r="N31" s="34"/>
      <c r="P31" s="40"/>
      <c r="S31" s="40"/>
      <c r="X31" s="53"/>
      <c r="Y31" s="40"/>
      <c r="Z31" s="49"/>
    </row>
    <row r="32" customFormat="false" ht="13.8" hidden="false" customHeight="false" outlineLevel="0" collapsed="false">
      <c r="C32" s="40"/>
      <c r="F32" s="40"/>
      <c r="I32" s="40"/>
      <c r="J32" s="49"/>
      <c r="N32" s="34"/>
      <c r="P32" s="40"/>
      <c r="S32" s="40"/>
      <c r="X32" s="53"/>
      <c r="Y32" s="40"/>
      <c r="Z32" s="49"/>
    </row>
    <row r="33" customFormat="false" ht="13.8" hidden="false" customHeight="false" outlineLevel="0" collapsed="false">
      <c r="C33" s="40"/>
      <c r="F33" s="40"/>
      <c r="I33" s="40"/>
      <c r="J33" s="49"/>
      <c r="N33" s="34"/>
      <c r="P33" s="40"/>
      <c r="S33" s="40"/>
      <c r="X33" s="28"/>
      <c r="Y33" s="40"/>
      <c r="Z33" s="49"/>
    </row>
    <row r="34" customFormat="false" ht="13.8" hidden="false" customHeight="false" outlineLevel="0" collapsed="false">
      <c r="C34" s="40"/>
      <c r="F34" s="40"/>
      <c r="I34" s="40"/>
      <c r="J34" s="49"/>
      <c r="N34" s="34"/>
      <c r="P34" s="40"/>
      <c r="S34" s="40"/>
      <c r="X34" s="28"/>
      <c r="Y34" s="40"/>
      <c r="Z34" s="49"/>
    </row>
    <row r="35" customFormat="false" ht="13.8" hidden="false" customHeight="false" outlineLevel="0" collapsed="false">
      <c r="C35" s="40"/>
      <c r="F35" s="40"/>
      <c r="I35" s="40"/>
      <c r="J35" s="49"/>
      <c r="N35" s="34"/>
      <c r="P35" s="40"/>
      <c r="S35" s="40"/>
      <c r="X35" s="28"/>
      <c r="Y35" s="40"/>
      <c r="Z35" s="49"/>
    </row>
    <row r="36" customFormat="false" ht="13.8" hidden="false" customHeight="false" outlineLevel="0" collapsed="false">
      <c r="C36" s="40"/>
      <c r="F36" s="40"/>
      <c r="I36" s="40"/>
      <c r="J36" s="49"/>
      <c r="N36" s="34"/>
      <c r="P36" s="40"/>
      <c r="S36" s="40"/>
      <c r="X36" s="28"/>
      <c r="Y36" s="40"/>
      <c r="Z36" s="49"/>
    </row>
    <row r="37" customFormat="false" ht="13.8" hidden="false" customHeight="false" outlineLevel="0" collapsed="false">
      <c r="C37" s="40"/>
      <c r="F37" s="40"/>
      <c r="I37" s="40"/>
      <c r="J37" s="49"/>
      <c r="N37" s="34"/>
      <c r="P37" s="40"/>
      <c r="S37" s="40"/>
      <c r="X37" s="28"/>
      <c r="Y37" s="40"/>
      <c r="Z37" s="49"/>
    </row>
    <row r="38" customFormat="false" ht="13.8" hidden="false" customHeight="false" outlineLevel="0" collapsed="false">
      <c r="C38" s="40"/>
      <c r="F38" s="40"/>
      <c r="I38" s="40"/>
      <c r="J38" s="49"/>
      <c r="N38" s="34"/>
      <c r="P38" s="40"/>
      <c r="S38" s="40"/>
      <c r="X38" s="28"/>
      <c r="Y38" s="40"/>
      <c r="Z38" s="49"/>
    </row>
    <row r="39" customFormat="false" ht="13.8" hidden="false" customHeight="false" outlineLevel="0" collapsed="false">
      <c r="C39" s="40"/>
      <c r="F39" s="40"/>
      <c r="I39" s="40"/>
      <c r="J39" s="49"/>
      <c r="N39" s="34"/>
      <c r="P39" s="40"/>
      <c r="S39" s="40"/>
      <c r="X39" s="28"/>
      <c r="Y39" s="40"/>
      <c r="Z39" s="49"/>
    </row>
    <row r="40" customFormat="false" ht="13.8" hidden="false" customHeight="false" outlineLevel="0" collapsed="false">
      <c r="C40" s="40"/>
      <c r="F40" s="40"/>
      <c r="I40" s="40"/>
      <c r="J40" s="49"/>
      <c r="N40" s="34"/>
      <c r="P40" s="40"/>
      <c r="S40" s="40"/>
      <c r="X40" s="28"/>
      <c r="Y40" s="40"/>
      <c r="Z40" s="49"/>
    </row>
    <row r="41" customFormat="false" ht="13.8" hidden="false" customHeight="false" outlineLevel="0" collapsed="false">
      <c r="C41" s="40"/>
      <c r="F41" s="40"/>
      <c r="I41" s="40"/>
      <c r="J41" s="49"/>
      <c r="N41" s="34"/>
      <c r="P41" s="40"/>
      <c r="S41" s="40"/>
      <c r="X41" s="28"/>
      <c r="Y41" s="40"/>
      <c r="Z41" s="49"/>
    </row>
    <row r="42" customFormat="false" ht="13.8" hidden="false" customHeight="false" outlineLevel="0" collapsed="false">
      <c r="C42" s="40"/>
      <c r="F42" s="40"/>
      <c r="I42" s="40"/>
      <c r="J42" s="49"/>
      <c r="N42" s="34"/>
      <c r="P42" s="40"/>
      <c r="S42" s="40"/>
      <c r="X42" s="28"/>
      <c r="Y42" s="40"/>
      <c r="Z42" s="49"/>
    </row>
    <row r="43" customFormat="false" ht="13.8" hidden="false" customHeight="false" outlineLevel="0" collapsed="false">
      <c r="C43" s="40"/>
      <c r="F43" s="40"/>
      <c r="I43" s="40"/>
      <c r="J43" s="49"/>
      <c r="N43" s="34"/>
      <c r="P43" s="40"/>
      <c r="S43" s="40"/>
      <c r="X43" s="28"/>
      <c r="Y43" s="40"/>
      <c r="Z43" s="49"/>
    </row>
    <row r="44" customFormat="false" ht="13.8" hidden="false" customHeight="false" outlineLevel="0" collapsed="false">
      <c r="C44" s="40"/>
      <c r="F44" s="40"/>
      <c r="I44" s="40"/>
      <c r="J44" s="49"/>
      <c r="N44" s="34"/>
      <c r="P44" s="40"/>
      <c r="S44" s="40"/>
      <c r="X44" s="28"/>
      <c r="Y44" s="40"/>
      <c r="Z44" s="49"/>
    </row>
    <row r="45" customFormat="false" ht="13.8" hidden="false" customHeight="false" outlineLevel="0" collapsed="false">
      <c r="C45" s="40"/>
      <c r="F45" s="40"/>
      <c r="I45" s="40"/>
      <c r="J45" s="49"/>
      <c r="N45" s="34"/>
      <c r="P45" s="40"/>
      <c r="S45" s="40"/>
      <c r="X45" s="28"/>
      <c r="Y45" s="40"/>
      <c r="Z45" s="49"/>
    </row>
    <row r="46" customFormat="false" ht="13.8" hidden="false" customHeight="false" outlineLevel="0" collapsed="false">
      <c r="C46" s="40"/>
      <c r="F46" s="40"/>
      <c r="I46" s="40"/>
      <c r="J46" s="49"/>
      <c r="N46" s="34"/>
      <c r="P46" s="40"/>
      <c r="S46" s="40"/>
      <c r="X46" s="28"/>
      <c r="Y46" s="40"/>
      <c r="Z46" s="49"/>
    </row>
    <row r="47" customFormat="false" ht="13.8" hidden="false" customHeight="false" outlineLevel="0" collapsed="false">
      <c r="C47" s="40"/>
      <c r="F47" s="40"/>
      <c r="I47" s="40"/>
      <c r="J47" s="49"/>
      <c r="N47" s="34"/>
      <c r="P47" s="40"/>
      <c r="S47" s="40"/>
      <c r="X47" s="28"/>
      <c r="Y47" s="40"/>
      <c r="Z47" s="49"/>
    </row>
    <row r="48" customFormat="false" ht="13.8" hidden="false" customHeight="false" outlineLevel="0" collapsed="false">
      <c r="C48" s="40"/>
      <c r="F48" s="40"/>
      <c r="I48" s="40"/>
      <c r="J48" s="49"/>
      <c r="N48" s="34"/>
      <c r="P48" s="40"/>
      <c r="S48" s="40"/>
      <c r="X48" s="28"/>
      <c r="Y48" s="40"/>
      <c r="Z48" s="49"/>
    </row>
    <row r="49" customFormat="false" ht="13.8" hidden="false" customHeight="false" outlineLevel="0" collapsed="false">
      <c r="C49" s="40"/>
      <c r="F49" s="40"/>
      <c r="I49" s="40"/>
      <c r="J49" s="49"/>
      <c r="N49" s="34"/>
      <c r="P49" s="40"/>
      <c r="S49" s="40"/>
      <c r="X49" s="28"/>
      <c r="Y49" s="40"/>
      <c r="Z49" s="49"/>
    </row>
    <row r="50" customFormat="false" ht="13.8" hidden="false" customHeight="false" outlineLevel="0" collapsed="false">
      <c r="C50" s="40"/>
      <c r="F50" s="40"/>
      <c r="I50" s="40"/>
      <c r="J50" s="49"/>
      <c r="N50" s="34"/>
      <c r="P50" s="40"/>
      <c r="S50" s="40"/>
      <c r="X50" s="28"/>
      <c r="Y50" s="40"/>
      <c r="Z50" s="49"/>
    </row>
    <row r="51" customFormat="false" ht="13.8" hidden="false" customHeight="false" outlineLevel="0" collapsed="false">
      <c r="C51" s="40"/>
      <c r="F51" s="40"/>
      <c r="I51" s="40"/>
      <c r="J51" s="49"/>
      <c r="N51" s="34"/>
      <c r="P51" s="40"/>
      <c r="S51" s="40"/>
      <c r="X51" s="28"/>
      <c r="Y51" s="40"/>
      <c r="Z51" s="49"/>
    </row>
  </sheetData>
  <sheetProtection sheet="true" password="d8ed" objects="true" scenarios="true" selectLockedCells="true"/>
  <mergeCells count="5">
    <mergeCell ref="A3:J3"/>
    <mergeCell ref="K3:N3"/>
    <mergeCell ref="O3:P3"/>
    <mergeCell ref="Q3:S3"/>
    <mergeCell ref="T3:W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3"/>
  <sheetViews>
    <sheetView showFormulas="false" showGridLines="true" showRowColHeaders="true" showZeros="true" rightToLeft="false" tabSelected="false" showOutlineSymbols="true" defaultGridColor="true" view="normal" topLeftCell="E1" colorId="64" zoomScale="85" zoomScaleNormal="85" zoomScalePageLayoutView="100" workbookViewId="0">
      <selection pane="topLeft" activeCell="J8" activeCellId="0" sqref="J8"/>
    </sheetView>
  </sheetViews>
  <sheetFormatPr defaultColWidth="9.125" defaultRowHeight="13.8" zeroHeight="false" outlineLevelRow="0" outlineLevelCol="0"/>
  <cols>
    <col collapsed="false" customWidth="false" hidden="false" outlineLevel="0" max="1" min="1" style="54" width="9.12"/>
    <col collapsed="false" customWidth="true" hidden="false" outlineLevel="0" max="2" min="2" style="54" width="19.67"/>
    <col collapsed="false" customWidth="true" hidden="false" outlineLevel="0" max="3" min="3" style="54" width="15.33"/>
    <col collapsed="false" customWidth="true" hidden="false" outlineLevel="0" max="4" min="4" style="54" width="11.33"/>
    <col collapsed="false" customWidth="false" hidden="false" outlineLevel="0" max="5" min="5" style="54" width="9.12"/>
    <col collapsed="false" customWidth="true" hidden="false" outlineLevel="0" max="6" min="6" style="54" width="20.67"/>
    <col collapsed="false" customWidth="false" hidden="false" outlineLevel="0" max="7" min="7" style="54" width="9.12"/>
    <col collapsed="false" customWidth="true" hidden="false" outlineLevel="0" max="8" min="8" style="54" width="19.67"/>
    <col collapsed="false" customWidth="true" hidden="false" outlineLevel="0" max="9" min="9" style="54" width="17.25"/>
    <col collapsed="false" customWidth="false" hidden="false" outlineLevel="0" max="10" min="10" style="54" width="9.12"/>
    <col collapsed="false" customWidth="true" hidden="false" outlineLevel="0" max="11" min="11" style="54" width="16"/>
    <col collapsed="false" customWidth="true" hidden="false" outlineLevel="0" max="12" min="12" style="54" width="17.44"/>
    <col collapsed="false" customWidth="true" hidden="false" outlineLevel="0" max="13" min="13" style="54" width="15.33"/>
    <col collapsed="false" customWidth="false" hidden="false" outlineLevel="0" max="1022" min="14" style="54" width="9.12"/>
    <col collapsed="false" customWidth="false" hidden="false" outlineLevel="0" max="1024" min="1023" style="54" width="9.14"/>
  </cols>
  <sheetData>
    <row r="1" customFormat="false" ht="13.8" hidden="false" customHeight="false" outlineLevel="0" collapsed="false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customFormat="false" ht="28.65" hidden="false" customHeight="true" outlineLevel="0" collapsed="false">
      <c r="A2" s="55" t="s">
        <v>39</v>
      </c>
      <c r="B2" s="55" t="s">
        <v>40</v>
      </c>
      <c r="C2" s="55" t="s">
        <v>41</v>
      </c>
      <c r="D2" s="55" t="s">
        <v>42</v>
      </c>
      <c r="E2" s="55" t="s">
        <v>43</v>
      </c>
      <c r="F2" s="55" t="s">
        <v>44</v>
      </c>
      <c r="G2" s="55" t="s">
        <v>45</v>
      </c>
      <c r="H2" s="55" t="s">
        <v>46</v>
      </c>
      <c r="I2" s="55" t="s">
        <v>47</v>
      </c>
      <c r="J2" s="55" t="s">
        <v>30</v>
      </c>
      <c r="K2" s="56" t="s">
        <v>48</v>
      </c>
      <c r="L2" s="57" t="s">
        <v>49</v>
      </c>
      <c r="M2" s="57" t="s">
        <v>50</v>
      </c>
    </row>
    <row r="3" customFormat="false" ht="13.8" hidden="false" customHeight="false" outlineLevel="0" collapsed="false">
      <c r="A3" s="58" t="n">
        <f aca="false">Daten!B5</f>
        <v>1</v>
      </c>
      <c r="B3" s="59" t="n">
        <f aca="false">Daten!K5</f>
        <v>2.5</v>
      </c>
      <c r="C3" s="60" t="n">
        <f aca="false">Daten!J5</f>
        <v>0.0208333333333333</v>
      </c>
      <c r="D3" s="61" t="n">
        <f aca="false">B3*C3</f>
        <v>0.0520833333333333</v>
      </c>
      <c r="E3" s="62" t="n">
        <f aca="false">D3*1852</f>
        <v>96.4583333333332</v>
      </c>
      <c r="F3" s="59" t="n">
        <v>0.32</v>
      </c>
      <c r="G3" s="62" t="n">
        <f aca="false">F3*E3</f>
        <v>30.8666666666666</v>
      </c>
      <c r="H3" s="59" t="n">
        <v>0.19</v>
      </c>
      <c r="I3" s="61" t="n">
        <f aca="false">H3*G3</f>
        <v>5.86466666666665</v>
      </c>
      <c r="J3" s="59" t="n">
        <f aca="false">Daten!W5</f>
        <v>2</v>
      </c>
      <c r="K3" s="63" t="n">
        <f aca="false">L3/1000000</f>
        <v>6.17333333333332E-005</v>
      </c>
      <c r="L3" s="63" t="n">
        <f aca="false">G3*J3</f>
        <v>61.7333333333332</v>
      </c>
      <c r="M3" s="63" t="n">
        <f aca="false">I3*J3</f>
        <v>11.7293333333333</v>
      </c>
    </row>
    <row r="4" customFormat="false" ht="13.8" hidden="false" customHeight="false" outlineLevel="0" collapsed="false">
      <c r="A4" s="58" t="n">
        <f aca="false">Daten!B6</f>
        <v>0</v>
      </c>
      <c r="B4" s="59" t="n">
        <f aca="false">Daten!K6</f>
        <v>0</v>
      </c>
      <c r="C4" s="60" t="n">
        <f aca="false">Daten!J6</f>
        <v>0</v>
      </c>
      <c r="D4" s="61" t="n">
        <f aca="false">B4*C4</f>
        <v>0</v>
      </c>
      <c r="E4" s="62" t="n">
        <f aca="false">D4*1852</f>
        <v>0</v>
      </c>
      <c r="F4" s="59" t="n">
        <v>0.32</v>
      </c>
      <c r="G4" s="62" t="n">
        <f aca="false">F4*E4</f>
        <v>0</v>
      </c>
      <c r="H4" s="59" t="n">
        <v>0.19</v>
      </c>
      <c r="I4" s="61" t="n">
        <f aca="false">H4*G4</f>
        <v>0</v>
      </c>
      <c r="J4" s="59" t="n">
        <f aca="false">Daten!W6</f>
        <v>0</v>
      </c>
      <c r="K4" s="63" t="n">
        <f aca="false">L4/1000000</f>
        <v>0</v>
      </c>
      <c r="L4" s="63" t="n">
        <f aca="false">G4*J4</f>
        <v>0</v>
      </c>
      <c r="M4" s="63" t="n">
        <f aca="false">I4*J4</f>
        <v>0</v>
      </c>
    </row>
    <row r="5" customFormat="false" ht="13.8" hidden="false" customHeight="false" outlineLevel="0" collapsed="false">
      <c r="A5" s="58" t="n">
        <f aca="false">Daten!B7</f>
        <v>0</v>
      </c>
      <c r="B5" s="59" t="n">
        <f aca="false">Daten!K7</f>
        <v>0</v>
      </c>
      <c r="C5" s="60" t="n">
        <f aca="false">Daten!J7</f>
        <v>0</v>
      </c>
      <c r="D5" s="61" t="n">
        <f aca="false">B5*C5</f>
        <v>0</v>
      </c>
      <c r="E5" s="62" t="n">
        <f aca="false">D5*1852</f>
        <v>0</v>
      </c>
      <c r="F5" s="59" t="n">
        <v>0.32</v>
      </c>
      <c r="G5" s="62" t="n">
        <f aca="false">F5*E5</f>
        <v>0</v>
      </c>
      <c r="H5" s="59" t="n">
        <v>0.19</v>
      </c>
      <c r="I5" s="61" t="n">
        <f aca="false">H5*G5</f>
        <v>0</v>
      </c>
      <c r="J5" s="59" t="n">
        <f aca="false">Daten!W7</f>
        <v>0</v>
      </c>
      <c r="K5" s="63" t="n">
        <f aca="false">L5/1000000</f>
        <v>0</v>
      </c>
      <c r="L5" s="63" t="n">
        <f aca="false">G5*J5</f>
        <v>0</v>
      </c>
      <c r="M5" s="63" t="n">
        <f aca="false">I5*J5</f>
        <v>0</v>
      </c>
    </row>
    <row r="6" s="55" customFormat="true" ht="13.8" hidden="false" customHeight="false" outlineLevel="0" collapsed="false">
      <c r="A6" s="58" t="n">
        <f aca="false">Daten!B8</f>
        <v>0</v>
      </c>
      <c r="B6" s="59" t="n">
        <f aca="false">Daten!K8</f>
        <v>0</v>
      </c>
      <c r="C6" s="60" t="n">
        <f aca="false">Daten!J8</f>
        <v>0</v>
      </c>
      <c r="D6" s="61" t="n">
        <f aca="false">B6*C6</f>
        <v>0</v>
      </c>
      <c r="E6" s="62" t="n">
        <f aca="false">D6*1852</f>
        <v>0</v>
      </c>
      <c r="F6" s="59" t="n">
        <v>0.32</v>
      </c>
      <c r="G6" s="62" t="n">
        <f aca="false">F6*E6</f>
        <v>0</v>
      </c>
      <c r="H6" s="59" t="n">
        <v>0.19</v>
      </c>
      <c r="I6" s="61" t="n">
        <f aca="false">H6*G6</f>
        <v>0</v>
      </c>
      <c r="J6" s="59" t="n">
        <f aca="false">Daten!W8</f>
        <v>0</v>
      </c>
      <c r="K6" s="63" t="n">
        <f aca="false">L6/1000000</f>
        <v>0</v>
      </c>
      <c r="L6" s="63" t="n">
        <f aca="false">G6*J6</f>
        <v>0</v>
      </c>
      <c r="M6" s="63" t="n">
        <f aca="false">I6*J6</f>
        <v>0</v>
      </c>
      <c r="AMI6" s="54"/>
      <c r="AMJ6" s="54"/>
    </row>
    <row r="7" customFormat="false" ht="13.8" hidden="false" customHeight="false" outlineLevel="0" collapsed="false">
      <c r="A7" s="58" t="n">
        <f aca="false">Daten!B9</f>
        <v>0</v>
      </c>
      <c r="B7" s="59" t="n">
        <f aca="false">Daten!K9</f>
        <v>0</v>
      </c>
      <c r="C7" s="60" t="n">
        <f aca="false">Daten!J9</f>
        <v>0</v>
      </c>
      <c r="D7" s="61" t="n">
        <f aca="false">B7*C7</f>
        <v>0</v>
      </c>
      <c r="E7" s="62" t="n">
        <f aca="false">D7*1852</f>
        <v>0</v>
      </c>
      <c r="F7" s="59" t="n">
        <v>0.32</v>
      </c>
      <c r="G7" s="62" t="n">
        <f aca="false">F7*E7</f>
        <v>0</v>
      </c>
      <c r="H7" s="59" t="n">
        <v>0.19</v>
      </c>
      <c r="I7" s="61" t="n">
        <f aca="false">H7*G7</f>
        <v>0</v>
      </c>
      <c r="J7" s="59" t="n">
        <f aca="false">Daten!W9</f>
        <v>0</v>
      </c>
      <c r="K7" s="63" t="n">
        <f aca="false">L7/1000000</f>
        <v>0</v>
      </c>
      <c r="L7" s="63" t="n">
        <f aca="false">G7*J7</f>
        <v>0</v>
      </c>
      <c r="M7" s="63" t="n">
        <f aca="false">I7*J7</f>
        <v>0</v>
      </c>
    </row>
    <row r="8" customFormat="false" ht="13.8" hidden="false" customHeight="false" outlineLevel="0" collapsed="false">
      <c r="A8" s="58" t="n">
        <f aca="false">Daten!B10</f>
        <v>0</v>
      </c>
      <c r="B8" s="59" t="n">
        <f aca="false">Daten!K10</f>
        <v>0</v>
      </c>
      <c r="C8" s="60" t="n">
        <f aca="false">Daten!J10</f>
        <v>0</v>
      </c>
      <c r="D8" s="61" t="n">
        <f aca="false">B8*C8</f>
        <v>0</v>
      </c>
      <c r="E8" s="62" t="n">
        <f aca="false">D8*1852</f>
        <v>0</v>
      </c>
      <c r="F8" s="59" t="n">
        <v>0.32</v>
      </c>
      <c r="G8" s="62" t="n">
        <f aca="false">F8*E8</f>
        <v>0</v>
      </c>
      <c r="H8" s="59" t="n">
        <v>0.19</v>
      </c>
      <c r="I8" s="61" t="n">
        <f aca="false">H8*G8</f>
        <v>0</v>
      </c>
      <c r="J8" s="59" t="n">
        <f aca="false">Daten!W10</f>
        <v>0</v>
      </c>
      <c r="K8" s="63" t="n">
        <f aca="false">L8/1000000</f>
        <v>0</v>
      </c>
      <c r="L8" s="63" t="n">
        <f aca="false">G8*J8</f>
        <v>0</v>
      </c>
      <c r="M8" s="63" t="n">
        <f aca="false">I8*J8</f>
        <v>0</v>
      </c>
    </row>
    <row r="9" customFormat="false" ht="13.8" hidden="false" customHeight="false" outlineLevel="0" collapsed="false">
      <c r="A9" s="58" t="n">
        <f aca="false">Daten!B11</f>
        <v>0</v>
      </c>
      <c r="B9" s="59" t="n">
        <f aca="false">Daten!K11</f>
        <v>0</v>
      </c>
      <c r="C9" s="60" t="n">
        <f aca="false">Daten!J11</f>
        <v>0</v>
      </c>
      <c r="D9" s="61" t="n">
        <f aca="false">B9*C9</f>
        <v>0</v>
      </c>
      <c r="E9" s="62" t="n">
        <f aca="false">D9*1852</f>
        <v>0</v>
      </c>
      <c r="F9" s="59" t="n">
        <v>0.32</v>
      </c>
      <c r="G9" s="62" t="n">
        <f aca="false">F9*E9</f>
        <v>0</v>
      </c>
      <c r="H9" s="59" t="n">
        <v>0.19</v>
      </c>
      <c r="I9" s="61" t="n">
        <f aca="false">H9*G9</f>
        <v>0</v>
      </c>
      <c r="J9" s="59" t="n">
        <f aca="false">Daten!W11</f>
        <v>0</v>
      </c>
      <c r="K9" s="63" t="n">
        <f aca="false">L9/1000000</f>
        <v>0</v>
      </c>
      <c r="L9" s="63" t="n">
        <f aca="false">G9*J9</f>
        <v>0</v>
      </c>
      <c r="M9" s="63" t="n">
        <f aca="false">I9*J9</f>
        <v>0</v>
      </c>
    </row>
    <row r="10" customFormat="false" ht="13.8" hidden="false" customHeight="false" outlineLevel="0" collapsed="false">
      <c r="A10" s="58" t="n">
        <f aca="false">Daten!B12</f>
        <v>0</v>
      </c>
      <c r="B10" s="59" t="n">
        <f aca="false">Daten!K12</f>
        <v>0</v>
      </c>
      <c r="C10" s="60" t="n">
        <f aca="false">Daten!J12</f>
        <v>0</v>
      </c>
      <c r="D10" s="61" t="n">
        <f aca="false">B10*C10</f>
        <v>0</v>
      </c>
      <c r="E10" s="62" t="n">
        <f aca="false">D10*1852</f>
        <v>0</v>
      </c>
      <c r="F10" s="59" t="n">
        <v>0.32</v>
      </c>
      <c r="G10" s="62" t="n">
        <f aca="false">F10*E10</f>
        <v>0</v>
      </c>
      <c r="H10" s="59" t="n">
        <v>0.19</v>
      </c>
      <c r="I10" s="61" t="n">
        <f aca="false">H10*G10</f>
        <v>0</v>
      </c>
      <c r="J10" s="59" t="n">
        <f aca="false">Daten!W12</f>
        <v>0</v>
      </c>
      <c r="K10" s="63" t="n">
        <f aca="false">L10/1000000</f>
        <v>0</v>
      </c>
      <c r="L10" s="63" t="n">
        <f aca="false">G10*J10</f>
        <v>0</v>
      </c>
      <c r="M10" s="63" t="n">
        <f aca="false">I10*J10</f>
        <v>0</v>
      </c>
    </row>
    <row r="11" s="55" customFormat="true" ht="13.8" hidden="false" customHeight="false" outlineLevel="0" collapsed="false">
      <c r="A11" s="58" t="n">
        <f aca="false">Daten!B13</f>
        <v>0</v>
      </c>
      <c r="B11" s="59" t="n">
        <f aca="false">Daten!K13</f>
        <v>0</v>
      </c>
      <c r="C11" s="60" t="n">
        <f aca="false">Daten!J13</f>
        <v>0</v>
      </c>
      <c r="D11" s="61" t="n">
        <f aca="false">B11*C11</f>
        <v>0</v>
      </c>
      <c r="E11" s="62" t="n">
        <f aca="false">D11*1852</f>
        <v>0</v>
      </c>
      <c r="F11" s="59" t="n">
        <v>0.32</v>
      </c>
      <c r="G11" s="62" t="n">
        <f aca="false">F11*E11</f>
        <v>0</v>
      </c>
      <c r="H11" s="59" t="n">
        <v>0.19</v>
      </c>
      <c r="I11" s="61" t="n">
        <f aca="false">H11*G11</f>
        <v>0</v>
      </c>
      <c r="J11" s="59" t="n">
        <f aca="false">Daten!W13</f>
        <v>0</v>
      </c>
      <c r="K11" s="63" t="n">
        <f aca="false">L11/1000000</f>
        <v>0</v>
      </c>
      <c r="L11" s="63" t="n">
        <f aca="false">G11*J11</f>
        <v>0</v>
      </c>
      <c r="M11" s="63" t="n">
        <f aca="false">I11*J11</f>
        <v>0</v>
      </c>
      <c r="AMI11" s="54"/>
      <c r="AMJ11" s="54"/>
    </row>
    <row r="12" customFormat="false" ht="13.8" hidden="false" customHeight="false" outlineLevel="0" collapsed="false">
      <c r="A12" s="58" t="n">
        <f aca="false">Daten!B14</f>
        <v>0</v>
      </c>
      <c r="B12" s="59" t="n">
        <f aca="false">Daten!K14</f>
        <v>0</v>
      </c>
      <c r="C12" s="60" t="n">
        <f aca="false">Daten!J14</f>
        <v>0</v>
      </c>
      <c r="D12" s="61" t="n">
        <f aca="false">B12*C12</f>
        <v>0</v>
      </c>
      <c r="E12" s="62" t="n">
        <f aca="false">D12*1852</f>
        <v>0</v>
      </c>
      <c r="F12" s="59" t="n">
        <v>0.32</v>
      </c>
      <c r="G12" s="62" t="n">
        <f aca="false">F12*E12</f>
        <v>0</v>
      </c>
      <c r="H12" s="59" t="n">
        <v>0.19</v>
      </c>
      <c r="I12" s="61" t="n">
        <f aca="false">H12*G12</f>
        <v>0</v>
      </c>
      <c r="J12" s="59" t="n">
        <f aca="false">Daten!W14</f>
        <v>0</v>
      </c>
      <c r="K12" s="63" t="n">
        <f aca="false">L12/1000000</f>
        <v>0</v>
      </c>
      <c r="L12" s="63" t="n">
        <f aca="false">G12*J12</f>
        <v>0</v>
      </c>
      <c r="M12" s="63" t="n">
        <f aca="false">I12*J12</f>
        <v>0</v>
      </c>
    </row>
    <row r="13" customFormat="false" ht="13.8" hidden="false" customHeight="false" outlineLevel="0" collapsed="false">
      <c r="A13" s="58" t="n">
        <f aca="false">Daten!B15</f>
        <v>0</v>
      </c>
      <c r="B13" s="59" t="n">
        <f aca="false">Daten!K15</f>
        <v>0</v>
      </c>
      <c r="C13" s="60" t="n">
        <f aca="false">Daten!J15</f>
        <v>0</v>
      </c>
      <c r="D13" s="61" t="n">
        <f aca="false">B13*C13</f>
        <v>0</v>
      </c>
      <c r="E13" s="62" t="n">
        <f aca="false">D13*1852</f>
        <v>0</v>
      </c>
      <c r="F13" s="59" t="n">
        <v>0.32</v>
      </c>
      <c r="G13" s="62" t="n">
        <f aca="false">F13*E13</f>
        <v>0</v>
      </c>
      <c r="H13" s="59" t="n">
        <v>0.19</v>
      </c>
      <c r="I13" s="61" t="n">
        <f aca="false">H13*G13</f>
        <v>0</v>
      </c>
      <c r="J13" s="59" t="n">
        <f aca="false">Daten!W15</f>
        <v>0</v>
      </c>
      <c r="K13" s="63" t="n">
        <f aca="false">L13/1000000</f>
        <v>0</v>
      </c>
      <c r="L13" s="63" t="n">
        <f aca="false">G13*J13</f>
        <v>0</v>
      </c>
      <c r="M13" s="63" t="n">
        <f aca="false">I13*J13</f>
        <v>0</v>
      </c>
    </row>
    <row r="14" customFormat="false" ht="13.8" hidden="false" customHeight="false" outlineLevel="0" collapsed="false">
      <c r="A14" s="58" t="n">
        <f aca="false">Daten!B16</f>
        <v>0</v>
      </c>
      <c r="B14" s="59" t="n">
        <f aca="false">Daten!K16</f>
        <v>0</v>
      </c>
      <c r="C14" s="60" t="n">
        <f aca="false">Daten!J16</f>
        <v>0</v>
      </c>
      <c r="D14" s="61" t="n">
        <f aca="false">B14*C14</f>
        <v>0</v>
      </c>
      <c r="E14" s="62" t="n">
        <f aca="false">D14*1852</f>
        <v>0</v>
      </c>
      <c r="F14" s="59" t="n">
        <v>0.32</v>
      </c>
      <c r="G14" s="62" t="n">
        <f aca="false">F14*E14</f>
        <v>0</v>
      </c>
      <c r="H14" s="59" t="n">
        <v>0.19</v>
      </c>
      <c r="I14" s="61" t="n">
        <f aca="false">H14*G14</f>
        <v>0</v>
      </c>
      <c r="J14" s="59" t="n">
        <f aca="false">Daten!W16</f>
        <v>0</v>
      </c>
      <c r="K14" s="63" t="n">
        <f aca="false">L14/1000000</f>
        <v>0</v>
      </c>
      <c r="L14" s="63" t="n">
        <f aca="false">G14*J14</f>
        <v>0</v>
      </c>
      <c r="M14" s="63" t="n">
        <f aca="false">I14*J14</f>
        <v>0</v>
      </c>
    </row>
    <row r="15" customFormat="false" ht="13.8" hidden="false" customHeight="false" outlineLevel="0" collapsed="false">
      <c r="A15" s="58" t="n">
        <f aca="false">Daten!B17</f>
        <v>0</v>
      </c>
      <c r="B15" s="59" t="n">
        <f aca="false">Daten!K17</f>
        <v>0</v>
      </c>
      <c r="C15" s="60" t="n">
        <f aca="false">Daten!J17</f>
        <v>0</v>
      </c>
      <c r="D15" s="61" t="n">
        <f aca="false">B15*C15</f>
        <v>0</v>
      </c>
      <c r="E15" s="62" t="n">
        <f aca="false">D15*1852</f>
        <v>0</v>
      </c>
      <c r="F15" s="59" t="n">
        <v>0.32</v>
      </c>
      <c r="G15" s="62" t="n">
        <f aca="false">F15*E15</f>
        <v>0</v>
      </c>
      <c r="H15" s="59" t="n">
        <v>0.19</v>
      </c>
      <c r="I15" s="61" t="n">
        <f aca="false">H15*G15</f>
        <v>0</v>
      </c>
      <c r="J15" s="59" t="n">
        <f aca="false">Daten!W17</f>
        <v>0</v>
      </c>
      <c r="K15" s="63" t="n">
        <f aca="false">L15/1000000</f>
        <v>0</v>
      </c>
      <c r="L15" s="63" t="n">
        <f aca="false">G15*J15</f>
        <v>0</v>
      </c>
      <c r="M15" s="63" t="n">
        <f aca="false">I15*J15</f>
        <v>0</v>
      </c>
    </row>
    <row r="16" s="55" customFormat="true" ht="13.8" hidden="false" customHeight="false" outlineLevel="0" collapsed="false">
      <c r="A16" s="58" t="n">
        <f aca="false">Daten!B18</f>
        <v>0</v>
      </c>
      <c r="B16" s="59" t="n">
        <f aca="false">Daten!K18</f>
        <v>0</v>
      </c>
      <c r="C16" s="60" t="n">
        <f aca="false">Daten!J18</f>
        <v>0</v>
      </c>
      <c r="D16" s="61" t="n">
        <f aca="false">B16*C16</f>
        <v>0</v>
      </c>
      <c r="E16" s="62" t="n">
        <f aca="false">D16*1852</f>
        <v>0</v>
      </c>
      <c r="F16" s="59" t="n">
        <v>0.32</v>
      </c>
      <c r="G16" s="62" t="n">
        <f aca="false">F16*E16</f>
        <v>0</v>
      </c>
      <c r="H16" s="59" t="n">
        <v>0.19</v>
      </c>
      <c r="I16" s="61" t="n">
        <f aca="false">H16*G16</f>
        <v>0</v>
      </c>
      <c r="J16" s="59" t="n">
        <f aca="false">Daten!W18</f>
        <v>0</v>
      </c>
      <c r="K16" s="63" t="n">
        <f aca="false">L16/1000000</f>
        <v>0</v>
      </c>
      <c r="L16" s="63" t="n">
        <f aca="false">G16*J16</f>
        <v>0</v>
      </c>
      <c r="M16" s="63" t="n">
        <f aca="false">I16*J16</f>
        <v>0</v>
      </c>
      <c r="AMI16" s="54"/>
      <c r="AMJ16" s="54"/>
    </row>
    <row r="17" customFormat="false" ht="13.8" hidden="false" customHeight="false" outlineLevel="0" collapsed="false">
      <c r="A17" s="58" t="n">
        <f aca="false">Daten!B19</f>
        <v>0</v>
      </c>
      <c r="B17" s="59" t="n">
        <f aca="false">Daten!K19</f>
        <v>0</v>
      </c>
      <c r="C17" s="60" t="n">
        <f aca="false">Daten!J19</f>
        <v>0</v>
      </c>
      <c r="D17" s="61" t="n">
        <f aca="false">B17*C17</f>
        <v>0</v>
      </c>
      <c r="E17" s="62" t="n">
        <f aca="false">D17*1852</f>
        <v>0</v>
      </c>
      <c r="F17" s="59" t="n">
        <v>0.32</v>
      </c>
      <c r="G17" s="62" t="n">
        <f aca="false">F17*E17</f>
        <v>0</v>
      </c>
      <c r="H17" s="59" t="n">
        <v>0.19</v>
      </c>
      <c r="I17" s="61" t="n">
        <f aca="false">H17*G17</f>
        <v>0</v>
      </c>
      <c r="J17" s="59" t="n">
        <f aca="false">Daten!W19</f>
        <v>0</v>
      </c>
      <c r="K17" s="63" t="n">
        <f aca="false">L17/1000000</f>
        <v>0</v>
      </c>
      <c r="L17" s="63" t="n">
        <f aca="false">G17*J17</f>
        <v>0</v>
      </c>
      <c r="M17" s="63" t="n">
        <f aca="false">I17*J17</f>
        <v>0</v>
      </c>
    </row>
    <row r="18" customFormat="false" ht="13.8" hidden="false" customHeight="false" outlineLevel="0" collapsed="false">
      <c r="A18" s="58" t="n">
        <f aca="false">Daten!B20</f>
        <v>0</v>
      </c>
      <c r="B18" s="59" t="n">
        <f aca="false">Daten!K20</f>
        <v>0</v>
      </c>
      <c r="C18" s="60" t="n">
        <f aca="false">Daten!J20</f>
        <v>0</v>
      </c>
      <c r="D18" s="61" t="n">
        <f aca="false">B18*C18</f>
        <v>0</v>
      </c>
      <c r="E18" s="62" t="n">
        <f aca="false">D18*1852</f>
        <v>0</v>
      </c>
      <c r="F18" s="59" t="n">
        <v>0.32</v>
      </c>
      <c r="G18" s="62" t="n">
        <f aca="false">F18*E18</f>
        <v>0</v>
      </c>
      <c r="H18" s="59" t="n">
        <v>0.19</v>
      </c>
      <c r="I18" s="61" t="n">
        <f aca="false">H18*G18</f>
        <v>0</v>
      </c>
      <c r="J18" s="59" t="n">
        <f aca="false">Daten!W20</f>
        <v>0</v>
      </c>
      <c r="K18" s="63" t="n">
        <f aca="false">L18/1000000</f>
        <v>0</v>
      </c>
      <c r="L18" s="63" t="n">
        <f aca="false">G18*J18</f>
        <v>0</v>
      </c>
      <c r="M18" s="63" t="n">
        <f aca="false">I18*J18</f>
        <v>0</v>
      </c>
    </row>
    <row r="19" customFormat="false" ht="13.8" hidden="false" customHeight="false" outlineLevel="0" collapsed="false">
      <c r="A19" s="58" t="n">
        <f aca="false">Daten!B21</f>
        <v>0</v>
      </c>
      <c r="B19" s="59" t="n">
        <f aca="false">Daten!K21</f>
        <v>0</v>
      </c>
      <c r="C19" s="60" t="n">
        <f aca="false">Daten!J21</f>
        <v>0</v>
      </c>
      <c r="D19" s="61" t="n">
        <f aca="false">B19*C19</f>
        <v>0</v>
      </c>
      <c r="E19" s="62" t="n">
        <f aca="false">D19*1852</f>
        <v>0</v>
      </c>
      <c r="F19" s="59" t="n">
        <v>0.32</v>
      </c>
      <c r="G19" s="62" t="n">
        <f aca="false">F19*E19</f>
        <v>0</v>
      </c>
      <c r="H19" s="59" t="n">
        <v>0.19</v>
      </c>
      <c r="I19" s="61" t="n">
        <f aca="false">H19*G19</f>
        <v>0</v>
      </c>
      <c r="J19" s="59" t="n">
        <f aca="false">Daten!W21</f>
        <v>0</v>
      </c>
      <c r="K19" s="63" t="n">
        <f aca="false">L19/1000000</f>
        <v>0</v>
      </c>
      <c r="L19" s="63" t="n">
        <f aca="false">G19*J19</f>
        <v>0</v>
      </c>
      <c r="M19" s="63" t="n">
        <f aca="false">I19*J19</f>
        <v>0</v>
      </c>
    </row>
    <row r="20" customFormat="false" ht="13.8" hidden="false" customHeight="false" outlineLevel="0" collapsed="false">
      <c r="A20" s="58" t="n">
        <f aca="false">Daten!B22</f>
        <v>0</v>
      </c>
      <c r="B20" s="59" t="n">
        <f aca="false">Daten!K22</f>
        <v>0</v>
      </c>
      <c r="C20" s="60" t="n">
        <f aca="false">Daten!J22</f>
        <v>0</v>
      </c>
      <c r="D20" s="61" t="n">
        <f aca="false">B20*C20</f>
        <v>0</v>
      </c>
      <c r="E20" s="62" t="n">
        <f aca="false">D20*1852</f>
        <v>0</v>
      </c>
      <c r="F20" s="59" t="n">
        <v>0.32</v>
      </c>
      <c r="G20" s="62" t="n">
        <f aca="false">F20*E20</f>
        <v>0</v>
      </c>
      <c r="H20" s="59" t="n">
        <v>0.19</v>
      </c>
      <c r="I20" s="61" t="n">
        <f aca="false">H20*G20</f>
        <v>0</v>
      </c>
      <c r="J20" s="59" t="n">
        <f aca="false">Daten!W22</f>
        <v>0</v>
      </c>
      <c r="K20" s="63" t="n">
        <f aca="false">L20/1000000</f>
        <v>0</v>
      </c>
      <c r="L20" s="63" t="n">
        <f aca="false">G20*J20</f>
        <v>0</v>
      </c>
      <c r="M20" s="63" t="n">
        <f aca="false">I20*J20</f>
        <v>0</v>
      </c>
    </row>
    <row r="21" s="55" customFormat="true" ht="13.8" hidden="false" customHeight="false" outlineLevel="0" collapsed="false">
      <c r="A21" s="58" t="n">
        <f aca="false">Daten!B23</f>
        <v>0</v>
      </c>
      <c r="B21" s="59" t="n">
        <f aca="false">Daten!K23</f>
        <v>0</v>
      </c>
      <c r="C21" s="60" t="n">
        <f aca="false">Daten!J23</f>
        <v>0</v>
      </c>
      <c r="D21" s="61" t="n">
        <f aca="false">B21*C21</f>
        <v>0</v>
      </c>
      <c r="E21" s="62" t="n">
        <f aca="false">D21*1852</f>
        <v>0</v>
      </c>
      <c r="F21" s="59" t="n">
        <v>0.32</v>
      </c>
      <c r="G21" s="62" t="n">
        <f aca="false">F21*E21</f>
        <v>0</v>
      </c>
      <c r="H21" s="59" t="n">
        <v>0.19</v>
      </c>
      <c r="I21" s="61" t="n">
        <f aca="false">H21*G21</f>
        <v>0</v>
      </c>
      <c r="J21" s="59" t="n">
        <f aca="false">Daten!W23</f>
        <v>0</v>
      </c>
      <c r="K21" s="63" t="n">
        <f aca="false">L21/1000000</f>
        <v>0</v>
      </c>
      <c r="L21" s="63" t="n">
        <f aca="false">G21*J21</f>
        <v>0</v>
      </c>
      <c r="M21" s="63" t="n">
        <f aca="false">I21*J21</f>
        <v>0</v>
      </c>
      <c r="AMI21" s="54"/>
      <c r="AMJ21" s="54"/>
    </row>
    <row r="22" customFormat="false" ht="13.8" hidden="false" customHeight="false" outlineLevel="0" collapsed="false">
      <c r="A22" s="58" t="n">
        <f aca="false">Daten!B24</f>
        <v>0</v>
      </c>
      <c r="B22" s="59" t="n">
        <f aca="false">Daten!K24</f>
        <v>0</v>
      </c>
      <c r="C22" s="60" t="n">
        <f aca="false">Daten!J24</f>
        <v>0</v>
      </c>
      <c r="D22" s="61" t="n">
        <f aca="false">B22*C22</f>
        <v>0</v>
      </c>
      <c r="E22" s="62" t="n">
        <f aca="false">D22*1852</f>
        <v>0</v>
      </c>
      <c r="F22" s="59" t="n">
        <v>0.32</v>
      </c>
      <c r="G22" s="62" t="n">
        <f aca="false">F22*E22</f>
        <v>0</v>
      </c>
      <c r="H22" s="59" t="n">
        <v>0.19</v>
      </c>
      <c r="I22" s="61" t="n">
        <f aca="false">H22*G22</f>
        <v>0</v>
      </c>
      <c r="J22" s="59" t="n">
        <f aca="false">Daten!W24</f>
        <v>0</v>
      </c>
      <c r="K22" s="63" t="n">
        <f aca="false">L22/1000000</f>
        <v>0</v>
      </c>
      <c r="L22" s="63" t="n">
        <f aca="false">G22*J22</f>
        <v>0</v>
      </c>
      <c r="M22" s="63" t="n">
        <f aca="false">I22*J22</f>
        <v>0</v>
      </c>
    </row>
    <row r="23" customFormat="false" ht="13.8" hidden="false" customHeight="false" outlineLevel="0" collapsed="false">
      <c r="A23" s="58" t="n">
        <f aca="false">Daten!B25</f>
        <v>0</v>
      </c>
      <c r="B23" s="59" t="n">
        <f aca="false">Daten!K25</f>
        <v>0</v>
      </c>
      <c r="C23" s="60" t="n">
        <f aca="false">Daten!J25</f>
        <v>0</v>
      </c>
      <c r="D23" s="61" t="n">
        <f aca="false">B23*C23</f>
        <v>0</v>
      </c>
      <c r="E23" s="62" t="n">
        <f aca="false">D23*1852</f>
        <v>0</v>
      </c>
      <c r="F23" s="59" t="n">
        <v>0.32</v>
      </c>
      <c r="G23" s="62" t="n">
        <f aca="false">F23*E23</f>
        <v>0</v>
      </c>
      <c r="H23" s="59" t="n">
        <v>0.19</v>
      </c>
      <c r="I23" s="61" t="n">
        <f aca="false">H23*G23</f>
        <v>0</v>
      </c>
      <c r="J23" s="59" t="n">
        <f aca="false">Daten!W25</f>
        <v>0</v>
      </c>
      <c r="K23" s="63" t="n">
        <f aca="false">L23/1000000</f>
        <v>0</v>
      </c>
      <c r="L23" s="63" t="n">
        <f aca="false">G23*J23</f>
        <v>0</v>
      </c>
      <c r="M23" s="63" t="n">
        <f aca="false">I23*J23</f>
        <v>0</v>
      </c>
    </row>
    <row r="24" customFormat="false" ht="13.8" hidden="false" customHeight="false" outlineLevel="0" collapsed="false">
      <c r="A24" s="58" t="n">
        <f aca="false">Daten!B26</f>
        <v>0</v>
      </c>
      <c r="B24" s="59" t="n">
        <f aca="false">Daten!K26</f>
        <v>0</v>
      </c>
      <c r="C24" s="60" t="n">
        <f aca="false">Daten!J26</f>
        <v>0</v>
      </c>
      <c r="D24" s="61" t="n">
        <f aca="false">B24*C24</f>
        <v>0</v>
      </c>
      <c r="E24" s="62" t="n">
        <f aca="false">D24*1852</f>
        <v>0</v>
      </c>
      <c r="F24" s="59" t="n">
        <v>0.32</v>
      </c>
      <c r="G24" s="62" t="n">
        <f aca="false">F24*E24</f>
        <v>0</v>
      </c>
      <c r="H24" s="59" t="n">
        <v>0.19</v>
      </c>
      <c r="I24" s="61" t="n">
        <f aca="false">H24*G24</f>
        <v>0</v>
      </c>
      <c r="J24" s="59" t="n">
        <f aca="false">Daten!W26</f>
        <v>0</v>
      </c>
      <c r="K24" s="63" t="n">
        <f aca="false">L24/1000000</f>
        <v>0</v>
      </c>
      <c r="L24" s="63" t="n">
        <f aca="false">G24*J24</f>
        <v>0</v>
      </c>
      <c r="M24" s="63" t="n">
        <f aca="false">I24*J24</f>
        <v>0</v>
      </c>
    </row>
    <row r="25" customFormat="false" ht="13.8" hidden="false" customHeight="false" outlineLevel="0" collapsed="false">
      <c r="A25" s="58" t="n">
        <f aca="false">Daten!B27</f>
        <v>0</v>
      </c>
      <c r="B25" s="59" t="n">
        <f aca="false">Daten!K27</f>
        <v>0</v>
      </c>
      <c r="C25" s="60" t="n">
        <f aca="false">Daten!J27</f>
        <v>0</v>
      </c>
      <c r="D25" s="61" t="n">
        <f aca="false">B25*C25</f>
        <v>0</v>
      </c>
      <c r="E25" s="62" t="n">
        <f aca="false">D25*1852</f>
        <v>0</v>
      </c>
      <c r="F25" s="59" t="n">
        <v>0.32</v>
      </c>
      <c r="G25" s="62" t="n">
        <f aca="false">F25*E25</f>
        <v>0</v>
      </c>
      <c r="H25" s="59" t="n">
        <v>0.19</v>
      </c>
      <c r="I25" s="61" t="n">
        <f aca="false">H25*G25</f>
        <v>0</v>
      </c>
      <c r="J25" s="59" t="n">
        <f aca="false">Daten!W27</f>
        <v>0</v>
      </c>
      <c r="K25" s="63" t="n">
        <f aca="false">L25/1000000</f>
        <v>0</v>
      </c>
      <c r="L25" s="63" t="n">
        <f aca="false">G25*J25</f>
        <v>0</v>
      </c>
      <c r="M25" s="63" t="n">
        <f aca="false">I25*J25</f>
        <v>0</v>
      </c>
    </row>
    <row r="26" customFormat="false" ht="13.8" hidden="false" customHeight="false" outlineLevel="0" collapsed="false">
      <c r="A26" s="58" t="n">
        <f aca="false">Daten!B28</f>
        <v>0</v>
      </c>
      <c r="B26" s="59" t="n">
        <f aca="false">Daten!K28</f>
        <v>0</v>
      </c>
      <c r="C26" s="60" t="n">
        <f aca="false">Daten!J28</f>
        <v>0</v>
      </c>
      <c r="D26" s="61" t="n">
        <f aca="false">B26*C26</f>
        <v>0</v>
      </c>
      <c r="E26" s="62" t="n">
        <f aca="false">D26*1852</f>
        <v>0</v>
      </c>
      <c r="F26" s="59" t="n">
        <v>0.32</v>
      </c>
      <c r="G26" s="62" t="n">
        <f aca="false">F26*E26</f>
        <v>0</v>
      </c>
      <c r="H26" s="59" t="n">
        <v>0.19</v>
      </c>
      <c r="I26" s="61" t="n">
        <f aca="false">H26*G26</f>
        <v>0</v>
      </c>
      <c r="J26" s="59" t="n">
        <f aca="false">Daten!W28</f>
        <v>0</v>
      </c>
      <c r="K26" s="63" t="n">
        <f aca="false">L26/1000000</f>
        <v>0</v>
      </c>
      <c r="L26" s="63" t="n">
        <f aca="false">G26*J26</f>
        <v>0</v>
      </c>
      <c r="M26" s="63" t="n">
        <f aca="false">I26*J26</f>
        <v>0</v>
      </c>
    </row>
    <row r="27" customFormat="false" ht="13.8" hidden="false" customHeight="false" outlineLevel="0" collapsed="false">
      <c r="A27" s="58" t="n">
        <f aca="false">Daten!B29</f>
        <v>0</v>
      </c>
      <c r="B27" s="59" t="n">
        <f aca="false">Daten!K29</f>
        <v>0</v>
      </c>
      <c r="C27" s="60" t="n">
        <f aca="false">Daten!J29</f>
        <v>0</v>
      </c>
      <c r="D27" s="61" t="n">
        <f aca="false">B27*C27</f>
        <v>0</v>
      </c>
      <c r="E27" s="62" t="n">
        <f aca="false">D27*1852</f>
        <v>0</v>
      </c>
      <c r="F27" s="59" t="n">
        <v>0.32</v>
      </c>
      <c r="G27" s="62" t="n">
        <f aca="false">F27*E27</f>
        <v>0</v>
      </c>
      <c r="H27" s="59" t="n">
        <v>0.19</v>
      </c>
      <c r="I27" s="61" t="n">
        <f aca="false">H27*G27</f>
        <v>0</v>
      </c>
      <c r="J27" s="59" t="n">
        <f aca="false">Daten!W29</f>
        <v>0</v>
      </c>
      <c r="K27" s="63" t="n">
        <f aca="false">L27/1000000</f>
        <v>0</v>
      </c>
      <c r="L27" s="63" t="n">
        <f aca="false">G27*J27</f>
        <v>0</v>
      </c>
      <c r="M27" s="63" t="n">
        <f aca="false">I27*J27</f>
        <v>0</v>
      </c>
    </row>
    <row r="28" customFormat="false" ht="13.8" hidden="false" customHeight="false" outlineLevel="0" collapsed="false">
      <c r="A28" s="58" t="n">
        <f aca="false">Daten!B30</f>
        <v>0</v>
      </c>
      <c r="B28" s="59" t="n">
        <f aca="false">Daten!K30</f>
        <v>0</v>
      </c>
      <c r="C28" s="60" t="n">
        <f aca="false">Daten!J30</f>
        <v>0</v>
      </c>
      <c r="D28" s="61" t="n">
        <f aca="false">B28*C28</f>
        <v>0</v>
      </c>
      <c r="E28" s="62" t="n">
        <f aca="false">D28*1852</f>
        <v>0</v>
      </c>
      <c r="F28" s="59" t="n">
        <v>0.32</v>
      </c>
      <c r="G28" s="62" t="n">
        <f aca="false">F28*E28</f>
        <v>0</v>
      </c>
      <c r="H28" s="59" t="n">
        <v>0.19</v>
      </c>
      <c r="I28" s="61" t="n">
        <f aca="false">H28*G28</f>
        <v>0</v>
      </c>
      <c r="J28" s="59" t="n">
        <f aca="false">Daten!W30</f>
        <v>0</v>
      </c>
      <c r="K28" s="63" t="n">
        <f aca="false">L28/1000000</f>
        <v>0</v>
      </c>
      <c r="L28" s="63" t="n">
        <f aca="false">G28*J28</f>
        <v>0</v>
      </c>
      <c r="M28" s="63" t="n">
        <f aca="false">I28*J28</f>
        <v>0</v>
      </c>
    </row>
    <row r="29" customFormat="false" ht="13.8" hidden="false" customHeight="false" outlineLevel="0" collapsed="false">
      <c r="A29" s="58" t="n">
        <f aca="false">Daten!B31</f>
        <v>0</v>
      </c>
      <c r="B29" s="59" t="n">
        <f aca="false">Daten!K31</f>
        <v>0</v>
      </c>
      <c r="C29" s="60" t="n">
        <f aca="false">Daten!J31</f>
        <v>0</v>
      </c>
      <c r="D29" s="61" t="n">
        <f aca="false">B29*C29</f>
        <v>0</v>
      </c>
      <c r="E29" s="62" t="n">
        <f aca="false">D29*1852</f>
        <v>0</v>
      </c>
      <c r="F29" s="59" t="n">
        <v>0.32</v>
      </c>
      <c r="G29" s="62" t="n">
        <f aca="false">F29*E29</f>
        <v>0</v>
      </c>
      <c r="H29" s="59" t="n">
        <v>0.19</v>
      </c>
      <c r="I29" s="61" t="n">
        <f aca="false">H29*G29</f>
        <v>0</v>
      </c>
      <c r="J29" s="59" t="n">
        <f aca="false">Daten!W31</f>
        <v>0</v>
      </c>
      <c r="K29" s="63" t="n">
        <f aca="false">L29/1000000</f>
        <v>0</v>
      </c>
      <c r="L29" s="63" t="n">
        <f aca="false">G29*J29</f>
        <v>0</v>
      </c>
      <c r="M29" s="63" t="n">
        <f aca="false">I29*J29</f>
        <v>0</v>
      </c>
    </row>
    <row r="30" customFormat="false" ht="13.8" hidden="false" customHeight="false" outlineLevel="0" collapsed="false">
      <c r="A30" s="58" t="n">
        <f aca="false">Daten!B32</f>
        <v>0</v>
      </c>
      <c r="B30" s="59" t="n">
        <f aca="false">Daten!K32</f>
        <v>0</v>
      </c>
      <c r="C30" s="60" t="n">
        <f aca="false">Daten!J32</f>
        <v>0</v>
      </c>
      <c r="D30" s="61" t="n">
        <f aca="false">B30*C30</f>
        <v>0</v>
      </c>
      <c r="E30" s="62" t="n">
        <f aca="false">D30*1852</f>
        <v>0</v>
      </c>
      <c r="F30" s="59" t="n">
        <v>0.32</v>
      </c>
      <c r="G30" s="62" t="n">
        <f aca="false">F30*E30</f>
        <v>0</v>
      </c>
      <c r="H30" s="59" t="n">
        <v>0.19</v>
      </c>
      <c r="I30" s="61" t="n">
        <f aca="false">H30*G30</f>
        <v>0</v>
      </c>
      <c r="J30" s="59" t="n">
        <f aca="false">Daten!W32</f>
        <v>0</v>
      </c>
      <c r="K30" s="63" t="n">
        <f aca="false">L30/1000000</f>
        <v>0</v>
      </c>
      <c r="L30" s="63" t="n">
        <f aca="false">G30*J30</f>
        <v>0</v>
      </c>
      <c r="M30" s="63" t="n">
        <f aca="false">I30*J30</f>
        <v>0</v>
      </c>
    </row>
    <row r="31" customFormat="false" ht="13.8" hidden="false" customHeight="false" outlineLevel="0" collapsed="false">
      <c r="A31" s="55"/>
      <c r="D31" s="55"/>
      <c r="E31" s="64"/>
      <c r="F31" s="55"/>
      <c r="G31" s="64"/>
      <c r="K31" s="64"/>
      <c r="L31" s="64"/>
    </row>
    <row r="33" customFormat="false" ht="13.8" hidden="false" customHeight="false" outlineLevel="0" collapsed="false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</sheetData>
  <sheetProtection sheet="true" password="d8ed" objects="true" scenarios="true" selectLockedCells="true" selectUn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2019-04-24T09:03:52Z</dcterms:created>
  <dc:creator>Torsten</dc:creator>
  <dc:description/>
  <dc:language>de-DE</dc:language>
  <cp:lastModifiedBy/>
  <dcterms:modified xsi:type="dcterms:W3CDTF">2021-05-21T22:34:07Z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